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8520" activeTab="0"/>
  </bookViews>
  <sheets>
    <sheet name="тип 5." sheetId="1" r:id="rId1"/>
  </sheets>
  <definedNames>
    <definedName name="_xlnm.Print_Area" localSheetId="0">'тип 5.'!$A$1:$L$98</definedName>
  </definedNames>
  <calcPr fullCalcOnLoad="1"/>
</workbook>
</file>

<file path=xl/sharedStrings.xml><?xml version="1.0" encoding="utf-8"?>
<sst xmlns="http://schemas.openxmlformats.org/spreadsheetml/2006/main" count="417" uniqueCount="192">
  <si>
    <t>ООО "Атланта СПб" - механическая обработка металла</t>
  </si>
  <si>
    <t>196655, г. Санкт-Петербург, Колпино, ул.Северная, д.12.</t>
  </si>
  <si>
    <t>(территория завода Санлит)</t>
  </si>
  <si>
    <t>тел.(812) 988-37-35</t>
  </si>
  <si>
    <t>spbatlanta@yandex.ru</t>
  </si>
  <si>
    <t>www.spbatlanta.ru</t>
  </si>
  <si>
    <t>Болт фундаментный тип 5. ГОСТ 24379.1-80</t>
  </si>
  <si>
    <t>Шпилька поз.7 ГОСТ 24379.1-80</t>
  </si>
  <si>
    <t>№п/п</t>
  </si>
  <si>
    <t>Наименование</t>
  </si>
  <si>
    <t>Ед.изм</t>
  </si>
  <si>
    <t xml:space="preserve">Масса </t>
  </si>
  <si>
    <t>Цена с НДС</t>
  </si>
  <si>
    <t>Цена за кг</t>
  </si>
  <si>
    <t>Болт 5.М12х150 Ст.3 ГОСТ 24379.1-80</t>
  </si>
  <si>
    <t>комплект</t>
  </si>
  <si>
    <t>Шпилька 7.М12х150 Ст.3 ГОСТ 24379.1-80</t>
  </si>
  <si>
    <t>шт</t>
  </si>
  <si>
    <t>Болт 5.М12х200 Ст.3 ГОСТ 24379.1-80</t>
  </si>
  <si>
    <t>Шпилька 7.М12х200 Ст.3 ГОСТ 24379.1-80</t>
  </si>
  <si>
    <t>Болт 5.М12х250 Ст.3 ГОСТ 24379.1-80</t>
  </si>
  <si>
    <t>Шпилька 7.М12х250 Ст.3 ГОСТ 24379.1-80</t>
  </si>
  <si>
    <t>Болт 5.М12х300 Ст.3 ГОСТ 24379.1-80</t>
  </si>
  <si>
    <t>Шпилька 7.М12х300 Ст.3 ГОСТ 24379.1-80</t>
  </si>
  <si>
    <t>Болт 5.М12х350 Ст.3 ГОСТ 24379.1-80</t>
  </si>
  <si>
    <t>Шпилька 7.М12х350 Ст.3 ГОСТ 24379.1-80</t>
  </si>
  <si>
    <t>Болт 5.М12х400 Ст.3 ГОСТ 24379.1-80</t>
  </si>
  <si>
    <t>Шпилька 7.М12х400 Ст.3 ГОСТ 24379.1-80</t>
  </si>
  <si>
    <t>Болт 5.М12х450 Ст.3 ГОСТ 24379.1-80</t>
  </si>
  <si>
    <t>Шпилька 7.М12х450 Ст.3 ГОСТ 24379.1-80</t>
  </si>
  <si>
    <t>Болт 5.М16х150 Ст.3 ГОСТ 24379.1-80</t>
  </si>
  <si>
    <t>Шпилька 7.М16х150 Ст.3 ГОСТ 24379.1-80</t>
  </si>
  <si>
    <t>Болт 5.М16х200 Ст.3 ГОСТ 24379.1-80</t>
  </si>
  <si>
    <t>Шпилька 7.М16х200 Ст.3 ГОСТ 24379.1-80</t>
  </si>
  <si>
    <t>Болт 5.М16х250 Ст.3 ГОСТ 24379.1-80</t>
  </si>
  <si>
    <t>Шпилька 7.М16х250 Ст.3 ГОСТ 24379.1-80</t>
  </si>
  <si>
    <t>Болт 5.М16х300 Ст.3 ГОСТ 24379.1-80</t>
  </si>
  <si>
    <t>Шпилька 7.М16х300 Ст.3 ГОСТ 24379.1-80</t>
  </si>
  <si>
    <t>Болт 5.М16х350 Ст.3 ГОСТ 24379.1-80</t>
  </si>
  <si>
    <t>Шпилька 7.М16х350 Ст.3 ГОСТ 24379.1-80</t>
  </si>
  <si>
    <t>Болт 5.М16х400 Ст.3 ГОСТ 24379.1-80</t>
  </si>
  <si>
    <t>Шпилька 7.М16х400 Ст.3 ГОСТ 24379.1-80</t>
  </si>
  <si>
    <t>Болт 5.М16х450 Ст.3 ГОСТ 24379.1-80</t>
  </si>
  <si>
    <t>Шпилька 7.М16х450 Ст.3 ГОСТ 24379.1-80</t>
  </si>
  <si>
    <t>Болт 5.М16х500 Ст.3 ГОСТ 24379.1-80</t>
  </si>
  <si>
    <t>Шпилька 7.М16х500 Ст.3 ГОСТ 24379.1-80</t>
  </si>
  <si>
    <t>Болт 5.М16х600 Ст.3 ГОСТ 24379.1-80</t>
  </si>
  <si>
    <t>Шпилька 7.М16х600 Ст.3 ГОСТ 24379.1-80</t>
  </si>
  <si>
    <t>Болт 5.М20х150 Ст.3 ГОСТ 24379.1-80</t>
  </si>
  <si>
    <t>Шпилька 7.М20х150 Ст.3 ГОСТ 24379.1-80</t>
  </si>
  <si>
    <t>Болт 5.М20х200 Ст.3 ГОСТ 24379.1-80</t>
  </si>
  <si>
    <t>Шпилька 7.М20х200 Ст.3 ГОСТ 24379.1-80</t>
  </si>
  <si>
    <t>Болт 5.М20х250 Ст.3 ГОСТ 24379.1-80</t>
  </si>
  <si>
    <t>Шпилька 7.М20х250 Ст.3 ГОСТ 24379.1-80</t>
  </si>
  <si>
    <t>Болт 5.М20х300 Ст.3 ГОСТ 24379.1-80</t>
  </si>
  <si>
    <t>Шпилька 7.М20х300 Ст.3 ГОСТ 24379.1-80</t>
  </si>
  <si>
    <t>Болт 5.М20х350 Ст.3 ГОСТ 24379.1-80</t>
  </si>
  <si>
    <t>Шпилька 7.М20х350 Ст.3 ГОСТ 24379.1-80</t>
  </si>
  <si>
    <t>Болт 5.М20х400 Ст.3 ГОСТ 24379.1-80</t>
  </si>
  <si>
    <t>Шпилька 7.М20х400 Ст.3 ГОСТ 24379.1-80</t>
  </si>
  <si>
    <t>Болт 5.М20х450 Ст.3 ГОСТ 24379.1-80</t>
  </si>
  <si>
    <t>Шпилька 7.М20х450 Ст.3 ГОСТ 24379.1-80</t>
  </si>
  <si>
    <t>Болт 5.М20х500 Ст.3 ГОСТ 24379.1-80</t>
  </si>
  <si>
    <t>Шпилька 7.М20х500 Ст.3 ГОСТ 24379.1-80</t>
  </si>
  <si>
    <t>Болт 5.М20х600 Ст.3 ГОСТ 24379.1-80</t>
  </si>
  <si>
    <t>Шпилька 7.М20х600 Ст.3 ГОСТ 24379.1-80</t>
  </si>
  <si>
    <t>Болт 5.М20х710 Ст.3 ГОСТ 24379.1-80</t>
  </si>
  <si>
    <t>Шпилька 7.М20х710 Ст.3 ГОСТ 24379.1-80</t>
  </si>
  <si>
    <t>Болт 5.М20х800 Ст.3 ГОСТ 24379.1-80</t>
  </si>
  <si>
    <t>Шпилька 7.М20х800 Ст.3 ГОСТ 24379.1-80</t>
  </si>
  <si>
    <t>Болт 5.М24х200 Ст.3 ГОСТ 24379.1-80</t>
  </si>
  <si>
    <t>Шпилька 7.М24х200 Ст.3 ГОСТ 24379.1-80</t>
  </si>
  <si>
    <t>Болт 5.М24х250 Ст.3 ГОСТ 24379.1-80</t>
  </si>
  <si>
    <t>Шпилька 7.М24х250 Ст.3 ГОСТ 24379.1-80</t>
  </si>
  <si>
    <t>Болт 5.М24х300 Ст.3 ГОСТ 24379.1-80</t>
  </si>
  <si>
    <t>Шпилька 7.М24х300 Ст.3 ГОСТ 24379.1-80</t>
  </si>
  <si>
    <t>Болт 5.М24х350 Ст.3 ГОСТ 24379.1-80</t>
  </si>
  <si>
    <t>Шпилька 7.М24х350 Ст.3 ГОСТ 24379.1-80</t>
  </si>
  <si>
    <t>Болт 5.М24х400 Ст.3 ГОСТ 24379.1-80</t>
  </si>
  <si>
    <t>Шпилька 7.М24х400 Ст.3 ГОСТ 24379.1-80</t>
  </si>
  <si>
    <t>Болт 5.М24х450 Ст.3 ГОСТ 24379.1-80</t>
  </si>
  <si>
    <t>Шпилька 7.М24х450 Ст.3 ГОСТ 24379.1-80</t>
  </si>
  <si>
    <t>Болт 5.М24х500 Ст.3 ГОСТ 24379.1-80</t>
  </si>
  <si>
    <t>Шпилька 7.М24х500 Ст.3 ГОСТ 24379.1-80</t>
  </si>
  <si>
    <t>Болт 5.М24х600 Ст.3 ГОСТ 24379.1-80</t>
  </si>
  <si>
    <t>Шпилька 7.М24х600 Ст.3 ГОСТ 24379.1-80</t>
  </si>
  <si>
    <t>Болт 5.М24х710 Ст.3 ГОСТ 24379.1-80</t>
  </si>
  <si>
    <t>Шпилька 7.М24х710 Ст.3 ГОСТ 24379.1-80</t>
  </si>
  <si>
    <t>Болт 5.М24х800 Ст.3 ГОСТ 24379.1-80</t>
  </si>
  <si>
    <t>Шпилька 7.М24х800 Ст.3 ГОСТ 24379.1-80</t>
  </si>
  <si>
    <t>Болт 5.М24х900 Ст.3 ГОСТ 24379.1-80</t>
  </si>
  <si>
    <t>Шпилька 7.М24х900 Ст.3 ГОСТ 24379.1-80</t>
  </si>
  <si>
    <t>Болт 5.М30х250 Ст.3 ГОСТ 24379.1-80</t>
  </si>
  <si>
    <t>Шпилька 7.М30х250 Ст.3 ГОСТ 24379.1-80</t>
  </si>
  <si>
    <t>Болт 5.М30х300 Ст.3 ГОСТ 24379.1-80</t>
  </si>
  <si>
    <t>Шпилька 7.М30х300 Ст.3 ГОСТ 24379.1-80</t>
  </si>
  <si>
    <t>Болт 5.М30х350 Ст.3 ГОСТ 24379.1-80</t>
  </si>
  <si>
    <t>Шпилька 7.М30х350 Ст.3 ГОСТ 24379.1-80</t>
  </si>
  <si>
    <t>Болт 5.М30х400 Ст.3 ГОСТ 24379.1-80</t>
  </si>
  <si>
    <t>Шпилька 7.М30х400 Ст.3 ГОСТ 24379.1-80</t>
  </si>
  <si>
    <t>Болт 5.М30х450 Ст.3 ГОСТ 24379.1-80</t>
  </si>
  <si>
    <t>Шпилька 7.М30х450 Ст.3 ГОСТ 24379.1-80</t>
  </si>
  <si>
    <t>Болт 5.М30х500 Ст.3 ГОСТ 24379.1-80</t>
  </si>
  <si>
    <t>Шпилька 7.М30х500 Ст.3 ГОСТ 24379.1-80</t>
  </si>
  <si>
    <t>Болт 5.М30х600 Ст.3 ГОСТ 24379.1-80</t>
  </si>
  <si>
    <t>Шпилька 7.М30х600 Ст.3 ГОСТ 24379.1-80</t>
  </si>
  <si>
    <t>Болт 5.М30х710 Ст.3 ГОСТ 24379.1-80</t>
  </si>
  <si>
    <t>Шпилька 7.М30х710 Ст.3 ГОСТ 24379.1-80</t>
  </si>
  <si>
    <t>Болт 5.М30х800 Ст.3 ГОСТ 24379.1-80</t>
  </si>
  <si>
    <t>Шпилька 7.М30х800 Ст.3 ГОСТ 24379.1-80</t>
  </si>
  <si>
    <t>Болт 5.М30х900 Ст.3 ГОСТ 24379.1-80</t>
  </si>
  <si>
    <t>Шпилька 7.М30х900 Ст.3 ГОСТ 24379.1-80</t>
  </si>
  <si>
    <t>Болт 5.М30х1000 Ст.3 ГОСТ 24379.1-80</t>
  </si>
  <si>
    <t>Шпилька 7.М30х1000 Ст.3 ГОСТ 24379.1-80</t>
  </si>
  <si>
    <t>Болт 5.М30х1120 Ст.3 ГОСТ 24379.1-80</t>
  </si>
  <si>
    <t>Шпилька 7.М30х1120 Ст.3 ГОСТ 24379.1-80</t>
  </si>
  <si>
    <t>Болт 5.М36х300 Ст.3 ГОСТ 24379.1-80</t>
  </si>
  <si>
    <t>Шпилька 7.М36х300 Ст.3 ГОСТ 24379.1-80</t>
  </si>
  <si>
    <t>Болт 5.М36х350 Ст.3 ГОСТ 24379.1-80</t>
  </si>
  <si>
    <t>Шпилька 7.М36х350 Ст.3 ГОСТ 24379.1-80</t>
  </si>
  <si>
    <t>Болт 5.М36х400 Ст.3 ГОСТ 24379.1-80</t>
  </si>
  <si>
    <t>Шпилька 7.М36х400 Ст.3 ГОСТ 24379.1-80</t>
  </si>
  <si>
    <t>Болт 5.М36х450 Ст.3 ГОСТ 24379.1-80</t>
  </si>
  <si>
    <t>Шпилька 7.М36х450 Ст.3 ГОСТ 24379.1-80</t>
  </si>
  <si>
    <t>Болт 5.М36х500 Ст.3 ГОСТ 24379.1-80</t>
  </si>
  <si>
    <t>Шпилька 7.М36х500 Ст.3 ГОСТ 24379.1-80</t>
  </si>
  <si>
    <t>Болт 5.М36х600 Ст.3 ГОСТ 24379.1-80</t>
  </si>
  <si>
    <t>Шпилька 7.М36х600 Ст.3 ГОСТ 24379.1-80</t>
  </si>
  <si>
    <t>Болт 5.М36х710 Ст.3 ГОСТ 24379.1-80</t>
  </si>
  <si>
    <t>Шпилька 7.М36х710 Ст.3 ГОСТ 24379.1-80</t>
  </si>
  <si>
    <t>Болт 5.М36х800 Ст.3 ГОСТ 24379.1-80</t>
  </si>
  <si>
    <t>Шпилька 7.М36х800 Ст.3 ГОСТ 24379.1-80</t>
  </si>
  <si>
    <t>Болт 5.М36х900 Ст.3 ГОСТ 24379.1-80</t>
  </si>
  <si>
    <t>Шпилька 7.М36х900 Ст.3 ГОСТ 24379.1-80</t>
  </si>
  <si>
    <t>Болт 5.М36х1000 Ст.3 ГОСТ 24379.1-80</t>
  </si>
  <si>
    <t>Шпилька 7.М36х1000 Ст.3 ГОСТ 24379.1-80</t>
  </si>
  <si>
    <t>Болт 5.М36х1120 Ст.3 ГОСТ 24379.1-80</t>
  </si>
  <si>
    <t>Шпилька 7.М36х1120 Ст.3 ГОСТ 24379.1-80</t>
  </si>
  <si>
    <t>Болт 5.М36х1250 Ст.3 ГОСТ 24379.1-80</t>
  </si>
  <si>
    <t>Шпилька 7.М36х1250 Ст.3 ГОСТ 24379.1-80</t>
  </si>
  <si>
    <t>Болт 5.М42х350 Ст.3 ГОСТ 24379.1-80</t>
  </si>
  <si>
    <t>Шпилька 7.М42х350 Ст.3 ГОСТ 24379.1-80</t>
  </si>
  <si>
    <t>Болт 5.М42х400 Ст.3 ГОСТ 24379.1-80</t>
  </si>
  <si>
    <t>Шпилька 7.М42х400 Ст.3 ГОСТ 24379.1-80</t>
  </si>
  <si>
    <t>Болт 5.М42х450 Ст.3 ГОСТ 24379.1-80</t>
  </si>
  <si>
    <t>Шпилька 7.М42х450 Ст.3 ГОСТ 24379.1-80</t>
  </si>
  <si>
    <t>Болт 5.М42х500 Ст.3 ГОСТ 24379.1-80</t>
  </si>
  <si>
    <t>Шпилька 7.М42х500 Ст.3 ГОСТ 24379.1-80</t>
  </si>
  <si>
    <t>Болт 5.М42х600 Ст.3 ГОСТ 24379.1-80</t>
  </si>
  <si>
    <t>Шпилька 7.М42х600 Ст.3 ГОСТ 24379.1-80</t>
  </si>
  <si>
    <t>Болт 5.М42х710 Ст.3 ГОСТ 24379.1-80</t>
  </si>
  <si>
    <t>Шпилька 7.М42х710 Ст.3 ГОСТ 24379.1-80</t>
  </si>
  <si>
    <t>Болт 5.М42х800 Ст.3 ГОСТ 24379.1-80</t>
  </si>
  <si>
    <t>Шпилька 7.М42х800 Ст.3 ГОСТ 24379.1-80</t>
  </si>
  <si>
    <t>Болт 5.М42х900 Ст.3 ГОСТ 24379.1-80</t>
  </si>
  <si>
    <t>Шпилька 7.М42х900 Ст.3 ГОСТ 24379.1-80</t>
  </si>
  <si>
    <t>Болт 5.М42х1000 Ст.3 ГОСТ 24379.1-80</t>
  </si>
  <si>
    <t>Шпилька 7.М42х1000 Ст.3 ГОСТ 24379.1-80</t>
  </si>
  <si>
    <t>Болт 5.М42х1120 Ст.3 ГОСТ 24379.1-80</t>
  </si>
  <si>
    <t>Шпилька 7.М42х1120 Ст.3 ГОСТ 24379.1-80</t>
  </si>
  <si>
    <t>Болт 5.М42х1250 Ст.3 ГОСТ 24379.1-80</t>
  </si>
  <si>
    <t>Шпилька 7.М42х1250 Ст.3 ГОСТ 24379.1-80</t>
  </si>
  <si>
    <t>Болт 5.М42х1320 Ст.3 ГОСТ 24379.1-80</t>
  </si>
  <si>
    <t>Шпилька 7.М42х1320 Ст.3 ГОСТ 24379.1-80</t>
  </si>
  <si>
    <t>Болт 5.М48х400 Ст.3 ГОСТ 24379.1-80</t>
  </si>
  <si>
    <t>Шпилька 7.М48х400 Ст.3 ГОСТ 24379.1-80</t>
  </si>
  <si>
    <t>Болт 5.М48х450 Ст.3 ГОСТ 24379.1-80</t>
  </si>
  <si>
    <t>Шпилька 7.М48х450 Ст.3 ГОСТ 24379.1-80</t>
  </si>
  <si>
    <t>Болт 5.М48х500 Ст.3 ГОСТ 24379.1-80</t>
  </si>
  <si>
    <t>Шпилька 7.М48х500 Ст.3 ГОСТ 24379.1-80</t>
  </si>
  <si>
    <t>Болт 5.М48х600 Ст.3 ГОСТ 24379.1-80</t>
  </si>
  <si>
    <t>Шпилька 7.М48х600 Ст.3 ГОСТ 24379.1-80</t>
  </si>
  <si>
    <t>Болт 5.М48х710 Ст.3 ГОСТ 24379.1-80</t>
  </si>
  <si>
    <t>Шпилька 7.М48х710 Ст.3 ГОСТ 24379.1-80</t>
  </si>
  <si>
    <t>Болт 5.М48х800 Ст.3 ГОСТ 24379.1-80</t>
  </si>
  <si>
    <t>Шпилька 7.М48х800 Ст.3 ГОСТ 24379.1-80</t>
  </si>
  <si>
    <t>Болт 5.М48х900 Ст.3 ГОСТ 24379.1-80</t>
  </si>
  <si>
    <t>Шпилька 7.М48х900 Ст.3 ГОСТ 24379.1-80</t>
  </si>
  <si>
    <t>Болт 5.М48х1000 Ст.3 ГОСТ 24379.1-80</t>
  </si>
  <si>
    <t>Шпилька 7.М48х1000 Ст.3 ГОСТ 24379.1-80</t>
  </si>
  <si>
    <t>Болт 5.М48х1120 Ст.3 ГОСТ 24379.1-80</t>
  </si>
  <si>
    <t>Шпилька 7.М48х1120 Ст.3 ГОСТ 24379.1-80</t>
  </si>
  <si>
    <t>Болт 5.М48х1250 Ст.3 ГОСТ 24379.1-80</t>
  </si>
  <si>
    <t>Шпилька 7.М48х1250 Ст.3 ГОСТ 24379.1-80</t>
  </si>
  <si>
    <t>Болт 5.М48х1320 Ст.3 ГОСТ 24379.1-80</t>
  </si>
  <si>
    <t>Шпилька 7.М48х1320 Ст.3 ГОСТ 24379.1-80</t>
  </si>
  <si>
    <t>Болт 5.М48х1400 Ст.3 ГОСТ 24379.1-80</t>
  </si>
  <si>
    <t>Шпилька 7.М48х1400 Ст.3 ГОСТ 24379.1-80</t>
  </si>
  <si>
    <t>-</t>
  </si>
  <si>
    <t>* - Цены действительны при заказе от 100 000 рублей</t>
  </si>
  <si>
    <t>Прайс лист действителен с 01.02.2014 по 01.03.2014</t>
  </si>
  <si>
    <t>Прайс лист действителен с 01.02.2013 по 01.03.2014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</si>
</sst>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inden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left" inden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inden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 inden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left" inden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right"/>
    </xf>
    <xf numFmtId="0" fontId="0" fillId="0" borderId="26" xfId="0" applyFont="1" applyBorder="1" applyAlignment="1">
      <alignment horizontal="right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0"/>
  <sheetViews>
    <sheetView showGridLines="0" tabSelected="1" workbookViewId="0" topLeftCell="A1">
      <selection activeCell="L12" sqref="L12"/>
    </sheetView>
  </sheetViews>
  <sheetFormatPr defaultColWidth="9.00390625" defaultRowHeight="12.75"/>
  <cols>
    <col min="1" max="1" width="6.75390625" style="0" customWidth="1"/>
    <col min="2" max="2" width="40.75390625" style="0" customWidth="1"/>
    <col min="3" max="3" width="11.75390625" style="0" customWidth="1"/>
    <col min="4" max="4" width="8.75390625" style="0" customWidth="1"/>
    <col min="5" max="5" width="10.75390625" style="0" customWidth="1"/>
    <col min="6" max="6" width="5.75390625" style="0" customWidth="1"/>
    <col min="7" max="7" width="6.75390625" style="0" customWidth="1"/>
    <col min="8" max="8" width="42.75390625" style="0" customWidth="1"/>
    <col min="9" max="9" width="11.75390625" style="0" customWidth="1"/>
    <col min="10" max="11" width="8.75390625" style="0" customWidth="1"/>
    <col min="12" max="12" width="10.75390625" style="0" customWidth="1"/>
  </cols>
  <sheetData>
    <row r="1" spans="2:12" ht="20.25">
      <c r="B1" s="57" t="s">
        <v>0</v>
      </c>
      <c r="C1" s="57"/>
      <c r="D1" s="57"/>
      <c r="E1" s="57"/>
      <c r="F1" s="40"/>
      <c r="G1" s="1"/>
      <c r="H1" s="57" t="s">
        <v>0</v>
      </c>
      <c r="I1" s="57"/>
      <c r="J1" s="57"/>
      <c r="K1" s="57"/>
      <c r="L1" s="57"/>
    </row>
    <row r="2" spans="2:12" ht="12.75">
      <c r="B2" s="53" t="s">
        <v>1</v>
      </c>
      <c r="C2" s="53"/>
      <c r="D2" s="53"/>
      <c r="E2" s="53"/>
      <c r="F2" s="41"/>
      <c r="H2" s="53" t="s">
        <v>1</v>
      </c>
      <c r="I2" s="53"/>
      <c r="J2" s="53"/>
      <c r="K2" s="53"/>
      <c r="L2" s="53"/>
    </row>
    <row r="3" spans="1:13" ht="12.75" customHeight="1">
      <c r="A3" s="2"/>
      <c r="B3" s="54" t="s">
        <v>2</v>
      </c>
      <c r="C3" s="54"/>
      <c r="D3" s="54"/>
      <c r="E3" s="54"/>
      <c r="F3" s="5"/>
      <c r="G3" s="2"/>
      <c r="H3" s="54" t="s">
        <v>2</v>
      </c>
      <c r="I3" s="54"/>
      <c r="J3" s="54"/>
      <c r="K3" s="54"/>
      <c r="L3" s="54"/>
      <c r="M3" s="2"/>
    </row>
    <row r="4" spans="1:13" ht="12.75" customHeight="1">
      <c r="A4" s="2"/>
      <c r="B4" s="2"/>
      <c r="C4" s="2"/>
      <c r="D4" s="2"/>
      <c r="E4" s="2"/>
      <c r="F4" s="2"/>
      <c r="G4" s="2"/>
      <c r="H4" s="55"/>
      <c r="I4" s="55"/>
      <c r="J4" s="55"/>
      <c r="K4" s="55"/>
      <c r="L4" s="55"/>
      <c r="M4" s="2"/>
    </row>
    <row r="5" spans="1:13" ht="12.75" customHeight="1">
      <c r="A5" s="2"/>
      <c r="B5" s="2"/>
      <c r="C5" s="56" t="s">
        <v>3</v>
      </c>
      <c r="D5" s="56"/>
      <c r="E5" s="56"/>
      <c r="F5" s="2"/>
      <c r="G5" s="2"/>
      <c r="H5" s="55" t="s">
        <v>3</v>
      </c>
      <c r="I5" s="55"/>
      <c r="J5" s="55"/>
      <c r="K5" s="55"/>
      <c r="L5" s="55"/>
      <c r="M5" s="2"/>
    </row>
    <row r="6" spans="1:13" ht="12.75" customHeight="1">
      <c r="A6" s="2"/>
      <c r="B6" s="2"/>
      <c r="C6" s="53" t="s">
        <v>4</v>
      </c>
      <c r="D6" s="53"/>
      <c r="E6" s="53"/>
      <c r="F6" s="2"/>
      <c r="G6" s="2"/>
      <c r="H6" s="3"/>
      <c r="I6" s="53" t="s">
        <v>4</v>
      </c>
      <c r="J6" s="53"/>
      <c r="K6" s="53"/>
      <c r="L6" s="53"/>
      <c r="M6" s="2"/>
    </row>
    <row r="7" spans="1:13" ht="12.75" customHeight="1">
      <c r="A7" s="4"/>
      <c r="B7" s="5"/>
      <c r="C7" s="53" t="s">
        <v>5</v>
      </c>
      <c r="D7" s="53"/>
      <c r="E7" s="53"/>
      <c r="F7" s="5"/>
      <c r="G7" s="4"/>
      <c r="H7" s="53" t="s">
        <v>5</v>
      </c>
      <c r="I7" s="53"/>
      <c r="J7" s="53"/>
      <c r="K7" s="53"/>
      <c r="L7" s="53"/>
      <c r="M7" s="4"/>
    </row>
    <row r="8" spans="1:12" ht="15" customHeight="1" thickBot="1">
      <c r="A8" s="42" t="s">
        <v>190</v>
      </c>
      <c r="B8" s="42"/>
      <c r="C8" s="42"/>
      <c r="D8" s="42"/>
      <c r="E8" s="42"/>
      <c r="H8" s="43" t="s">
        <v>191</v>
      </c>
      <c r="I8" s="43"/>
      <c r="J8" s="43"/>
      <c r="K8" s="43"/>
      <c r="L8" s="43"/>
    </row>
    <row r="9" spans="1:13" ht="24.75" customHeight="1" thickBot="1">
      <c r="A9" s="47" t="s">
        <v>6</v>
      </c>
      <c r="B9" s="48"/>
      <c r="C9" s="48"/>
      <c r="D9" s="48"/>
      <c r="E9" s="49"/>
      <c r="F9" s="6"/>
      <c r="G9" s="50" t="s">
        <v>7</v>
      </c>
      <c r="H9" s="51"/>
      <c r="I9" s="51"/>
      <c r="J9" s="51"/>
      <c r="K9" s="51"/>
      <c r="L9" s="52"/>
      <c r="M9" s="6"/>
    </row>
    <row r="10" spans="1:13" ht="30" customHeight="1" thickBot="1">
      <c r="A10" s="7" t="s">
        <v>8</v>
      </c>
      <c r="B10" s="7" t="s">
        <v>9</v>
      </c>
      <c r="C10" s="7" t="s">
        <v>10</v>
      </c>
      <c r="D10" s="7" t="s">
        <v>11</v>
      </c>
      <c r="E10" s="8" t="s">
        <v>12</v>
      </c>
      <c r="F10" s="6"/>
      <c r="G10" s="7" t="s">
        <v>8</v>
      </c>
      <c r="H10" s="7" t="s">
        <v>9</v>
      </c>
      <c r="I10" s="7" t="s">
        <v>10</v>
      </c>
      <c r="J10" s="7" t="s">
        <v>11</v>
      </c>
      <c r="K10" s="8" t="s">
        <v>13</v>
      </c>
      <c r="L10" s="8" t="s">
        <v>12</v>
      </c>
      <c r="M10" s="6"/>
    </row>
    <row r="11" spans="1:14" ht="12.75">
      <c r="A11" s="9">
        <v>1</v>
      </c>
      <c r="B11" s="10" t="s">
        <v>14</v>
      </c>
      <c r="C11" s="11" t="s">
        <v>15</v>
      </c>
      <c r="D11" s="12">
        <v>0.18</v>
      </c>
      <c r="E11" s="13">
        <f aca="true" t="shared" si="0" ref="E11:E17">(D11-J11)*250+L11</f>
        <v>97.7</v>
      </c>
      <c r="F11" s="6"/>
      <c r="G11" s="14">
        <v>1</v>
      </c>
      <c r="H11" s="15" t="s">
        <v>16</v>
      </c>
      <c r="I11" s="16" t="s">
        <v>17</v>
      </c>
      <c r="J11" s="16">
        <v>0.13</v>
      </c>
      <c r="K11" s="16" t="s">
        <v>188</v>
      </c>
      <c r="L11" s="17">
        <f aca="true" t="shared" si="1" ref="L11:L17">J11*40+80</f>
        <v>85.2</v>
      </c>
      <c r="M11" s="6"/>
      <c r="N11" s="6"/>
    </row>
    <row r="12" spans="1:14" ht="12.75">
      <c r="A12" s="18">
        <v>2</v>
      </c>
      <c r="B12" s="19" t="s">
        <v>18</v>
      </c>
      <c r="C12" s="11" t="s">
        <v>15</v>
      </c>
      <c r="D12" s="20">
        <v>0.23</v>
      </c>
      <c r="E12" s="13">
        <f t="shared" si="0"/>
        <v>99.7</v>
      </c>
      <c r="F12" s="6"/>
      <c r="G12" s="18">
        <v>2</v>
      </c>
      <c r="H12" s="21" t="s">
        <v>19</v>
      </c>
      <c r="I12" s="22" t="s">
        <v>17</v>
      </c>
      <c r="J12" s="22">
        <v>0.18</v>
      </c>
      <c r="K12" s="22" t="s">
        <v>188</v>
      </c>
      <c r="L12" s="17">
        <f t="shared" si="1"/>
        <v>87.2</v>
      </c>
      <c r="M12" s="6"/>
      <c r="N12" s="6"/>
    </row>
    <row r="13" spans="1:14" ht="12.75">
      <c r="A13" s="18">
        <v>3</v>
      </c>
      <c r="B13" s="19" t="s">
        <v>20</v>
      </c>
      <c r="C13" s="11" t="s">
        <v>15</v>
      </c>
      <c r="D13" s="20">
        <v>0.27</v>
      </c>
      <c r="E13" s="13">
        <f t="shared" si="0"/>
        <v>101.3</v>
      </c>
      <c r="F13" s="6"/>
      <c r="G13" s="18">
        <v>3</v>
      </c>
      <c r="H13" s="21" t="s">
        <v>21</v>
      </c>
      <c r="I13" s="22" t="s">
        <v>17</v>
      </c>
      <c r="J13" s="22">
        <v>0.22</v>
      </c>
      <c r="K13" s="22" t="s">
        <v>188</v>
      </c>
      <c r="L13" s="17">
        <f t="shared" si="1"/>
        <v>88.8</v>
      </c>
      <c r="M13" s="6"/>
      <c r="N13" s="6"/>
    </row>
    <row r="14" spans="1:14" ht="12.75">
      <c r="A14" s="18">
        <v>4</v>
      </c>
      <c r="B14" s="19" t="s">
        <v>22</v>
      </c>
      <c r="C14" s="11" t="s">
        <v>15</v>
      </c>
      <c r="D14" s="20">
        <v>0.32</v>
      </c>
      <c r="E14" s="13">
        <f t="shared" si="0"/>
        <v>103.3</v>
      </c>
      <c r="F14" s="6"/>
      <c r="G14" s="18">
        <v>4</v>
      </c>
      <c r="H14" s="21" t="s">
        <v>23</v>
      </c>
      <c r="I14" s="22" t="s">
        <v>17</v>
      </c>
      <c r="J14" s="22">
        <v>0.27</v>
      </c>
      <c r="K14" s="22" t="s">
        <v>188</v>
      </c>
      <c r="L14" s="17">
        <f t="shared" si="1"/>
        <v>90.8</v>
      </c>
      <c r="M14" s="6"/>
      <c r="N14" s="6"/>
    </row>
    <row r="15" spans="1:14" ht="12.75">
      <c r="A15" s="18">
        <v>5</v>
      </c>
      <c r="B15" s="19" t="s">
        <v>24</v>
      </c>
      <c r="C15" s="11" t="s">
        <v>15</v>
      </c>
      <c r="D15" s="20">
        <v>0.36</v>
      </c>
      <c r="E15" s="13">
        <f t="shared" si="0"/>
        <v>104.9</v>
      </c>
      <c r="F15" s="6"/>
      <c r="G15" s="18">
        <v>5</v>
      </c>
      <c r="H15" s="21" t="s">
        <v>25</v>
      </c>
      <c r="I15" s="22" t="s">
        <v>17</v>
      </c>
      <c r="J15" s="22">
        <v>0.31</v>
      </c>
      <c r="K15" s="22" t="s">
        <v>188</v>
      </c>
      <c r="L15" s="17">
        <f t="shared" si="1"/>
        <v>92.4</v>
      </c>
      <c r="M15" s="6"/>
      <c r="N15" s="6"/>
    </row>
    <row r="16" spans="1:14" ht="12.75">
      <c r="A16" s="18">
        <v>6</v>
      </c>
      <c r="B16" s="19" t="s">
        <v>26</v>
      </c>
      <c r="C16" s="11" t="s">
        <v>15</v>
      </c>
      <c r="D16" s="20">
        <v>0.4</v>
      </c>
      <c r="E16" s="13">
        <f t="shared" si="0"/>
        <v>106.50000000000001</v>
      </c>
      <c r="F16" s="6"/>
      <c r="G16" s="18">
        <v>6</v>
      </c>
      <c r="H16" s="21" t="s">
        <v>27</v>
      </c>
      <c r="I16" s="22" t="s">
        <v>17</v>
      </c>
      <c r="J16" s="22">
        <v>0.35</v>
      </c>
      <c r="K16" s="22" t="s">
        <v>188</v>
      </c>
      <c r="L16" s="17">
        <f t="shared" si="1"/>
        <v>94</v>
      </c>
      <c r="M16" s="6"/>
      <c r="N16" s="6"/>
    </row>
    <row r="17" spans="1:14" ht="13.5" thickBot="1">
      <c r="A17" s="24">
        <v>7</v>
      </c>
      <c r="B17" s="25" t="s">
        <v>28</v>
      </c>
      <c r="C17" s="26" t="s">
        <v>15</v>
      </c>
      <c r="D17" s="27">
        <v>0.45</v>
      </c>
      <c r="E17" s="28">
        <f t="shared" si="0"/>
        <v>108.5</v>
      </c>
      <c r="F17" s="6"/>
      <c r="G17" s="24">
        <v>7</v>
      </c>
      <c r="H17" s="29" t="s">
        <v>29</v>
      </c>
      <c r="I17" s="30" t="s">
        <v>17</v>
      </c>
      <c r="J17" s="30">
        <v>0.4</v>
      </c>
      <c r="K17" s="30" t="s">
        <v>188</v>
      </c>
      <c r="L17" s="31">
        <f t="shared" si="1"/>
        <v>96</v>
      </c>
      <c r="M17" s="6"/>
      <c r="N17" s="6"/>
    </row>
    <row r="18" spans="1:14" ht="12.75">
      <c r="A18" s="9">
        <v>8</v>
      </c>
      <c r="B18" s="10" t="s">
        <v>30</v>
      </c>
      <c r="C18" s="32" t="s">
        <v>15</v>
      </c>
      <c r="D18" s="12">
        <v>0.36</v>
      </c>
      <c r="E18" s="33">
        <f aca="true" t="shared" si="2" ref="E18:E26">(D18-J18)*150+L18</f>
        <v>112.6</v>
      </c>
      <c r="F18" s="6"/>
      <c r="G18" s="9">
        <v>8</v>
      </c>
      <c r="H18" s="34" t="s">
        <v>31</v>
      </c>
      <c r="I18" s="35" t="s">
        <v>17</v>
      </c>
      <c r="J18" s="36">
        <v>0.24</v>
      </c>
      <c r="K18" s="16" t="s">
        <v>188</v>
      </c>
      <c r="L18" s="17">
        <f>J18*40+85</f>
        <v>94.6</v>
      </c>
      <c r="M18" s="6"/>
      <c r="N18" s="6"/>
    </row>
    <row r="19" spans="1:14" ht="12.75">
      <c r="A19" s="18">
        <v>9</v>
      </c>
      <c r="B19" s="19" t="s">
        <v>32</v>
      </c>
      <c r="C19" s="11" t="s">
        <v>15</v>
      </c>
      <c r="D19" s="20">
        <v>0.44</v>
      </c>
      <c r="E19" s="13">
        <f t="shared" si="2"/>
        <v>115.8</v>
      </c>
      <c r="F19" s="6"/>
      <c r="G19" s="18">
        <v>9</v>
      </c>
      <c r="H19" s="21" t="s">
        <v>33</v>
      </c>
      <c r="I19" s="22" t="s">
        <v>17</v>
      </c>
      <c r="J19" s="22">
        <v>0.32</v>
      </c>
      <c r="K19" s="22" t="s">
        <v>188</v>
      </c>
      <c r="L19" s="17">
        <f>J19*40+85</f>
        <v>97.8</v>
      </c>
      <c r="M19" s="6"/>
      <c r="N19" s="6"/>
    </row>
    <row r="20" spans="1:14" ht="12.75">
      <c r="A20" s="18">
        <v>10</v>
      </c>
      <c r="B20" s="19" t="s">
        <v>34</v>
      </c>
      <c r="C20" s="11" t="s">
        <v>15</v>
      </c>
      <c r="D20" s="20">
        <v>0.51</v>
      </c>
      <c r="E20" s="13">
        <f t="shared" si="2"/>
        <v>118.6</v>
      </c>
      <c r="F20" s="6"/>
      <c r="G20" s="18">
        <v>10</v>
      </c>
      <c r="H20" s="21" t="s">
        <v>35</v>
      </c>
      <c r="I20" s="22" t="s">
        <v>17</v>
      </c>
      <c r="J20" s="22">
        <v>0.39</v>
      </c>
      <c r="K20" s="22" t="s">
        <v>188</v>
      </c>
      <c r="L20" s="17">
        <f aca="true" t="shared" si="3" ref="L20:L26">J20*40+85</f>
        <v>100.6</v>
      </c>
      <c r="M20" s="6"/>
      <c r="N20" s="6"/>
    </row>
    <row r="21" spans="1:14" ht="12.75">
      <c r="A21" s="18">
        <v>11</v>
      </c>
      <c r="B21" s="19" t="s">
        <v>36</v>
      </c>
      <c r="C21" s="11" t="s">
        <v>15</v>
      </c>
      <c r="D21" s="20">
        <v>0.59</v>
      </c>
      <c r="E21" s="13">
        <f t="shared" si="2"/>
        <v>121.8</v>
      </c>
      <c r="F21" s="6"/>
      <c r="G21" s="18">
        <v>11</v>
      </c>
      <c r="H21" s="21" t="s">
        <v>37</v>
      </c>
      <c r="I21" s="22" t="s">
        <v>17</v>
      </c>
      <c r="J21" s="22">
        <v>0.47</v>
      </c>
      <c r="K21" s="22" t="s">
        <v>188</v>
      </c>
      <c r="L21" s="17">
        <f t="shared" si="3"/>
        <v>103.8</v>
      </c>
      <c r="M21" s="6"/>
      <c r="N21" s="6"/>
    </row>
    <row r="22" spans="1:14" ht="12.75">
      <c r="A22" s="18">
        <v>12</v>
      </c>
      <c r="B22" s="19" t="s">
        <v>38</v>
      </c>
      <c r="C22" s="11" t="s">
        <v>15</v>
      </c>
      <c r="D22" s="20">
        <v>0.67</v>
      </c>
      <c r="E22" s="13">
        <f t="shared" si="2"/>
        <v>125</v>
      </c>
      <c r="F22" s="6"/>
      <c r="G22" s="18">
        <v>12</v>
      </c>
      <c r="H22" s="21" t="s">
        <v>39</v>
      </c>
      <c r="I22" s="22" t="s">
        <v>17</v>
      </c>
      <c r="J22" s="22">
        <v>0.55</v>
      </c>
      <c r="K22" s="22" t="s">
        <v>188</v>
      </c>
      <c r="L22" s="17">
        <f t="shared" si="3"/>
        <v>107</v>
      </c>
      <c r="M22" s="6"/>
      <c r="N22" s="6"/>
    </row>
    <row r="23" spans="1:14" ht="12.75">
      <c r="A23" s="18">
        <v>13</v>
      </c>
      <c r="B23" s="19" t="s">
        <v>40</v>
      </c>
      <c r="C23" s="11" t="s">
        <v>15</v>
      </c>
      <c r="D23" s="20">
        <v>0.75</v>
      </c>
      <c r="E23" s="13">
        <f t="shared" si="2"/>
        <v>128.2</v>
      </c>
      <c r="F23" s="6"/>
      <c r="G23" s="18">
        <v>13</v>
      </c>
      <c r="H23" s="21" t="s">
        <v>41</v>
      </c>
      <c r="I23" s="22" t="s">
        <v>17</v>
      </c>
      <c r="J23" s="22">
        <v>0.63</v>
      </c>
      <c r="K23" s="22" t="s">
        <v>188</v>
      </c>
      <c r="L23" s="17">
        <f t="shared" si="3"/>
        <v>110.2</v>
      </c>
      <c r="M23" s="6"/>
      <c r="N23" s="6"/>
    </row>
    <row r="24" spans="1:14" ht="12.75">
      <c r="A24" s="18">
        <v>14</v>
      </c>
      <c r="B24" s="19" t="s">
        <v>42</v>
      </c>
      <c r="C24" s="11" t="s">
        <v>15</v>
      </c>
      <c r="D24" s="20">
        <v>0.83</v>
      </c>
      <c r="E24" s="13">
        <f t="shared" si="2"/>
        <v>131.4</v>
      </c>
      <c r="F24" s="6"/>
      <c r="G24" s="18">
        <v>14</v>
      </c>
      <c r="H24" s="21" t="s">
        <v>43</v>
      </c>
      <c r="I24" s="22" t="s">
        <v>17</v>
      </c>
      <c r="J24" s="22">
        <v>0.71</v>
      </c>
      <c r="K24" s="22" t="s">
        <v>188</v>
      </c>
      <c r="L24" s="17">
        <f t="shared" si="3"/>
        <v>113.4</v>
      </c>
      <c r="M24" s="6"/>
      <c r="N24" s="6"/>
    </row>
    <row r="25" spans="1:14" ht="12.75">
      <c r="A25" s="18">
        <v>15</v>
      </c>
      <c r="B25" s="19" t="s">
        <v>44</v>
      </c>
      <c r="C25" s="11" t="s">
        <v>15</v>
      </c>
      <c r="D25" s="20">
        <v>0.91</v>
      </c>
      <c r="E25" s="13">
        <f t="shared" si="2"/>
        <v>134.6</v>
      </c>
      <c r="F25" s="6"/>
      <c r="G25" s="18">
        <v>15</v>
      </c>
      <c r="H25" s="21" t="s">
        <v>45</v>
      </c>
      <c r="I25" s="22" t="s">
        <v>17</v>
      </c>
      <c r="J25" s="22">
        <v>0.79</v>
      </c>
      <c r="K25" s="22" t="s">
        <v>188</v>
      </c>
      <c r="L25" s="17">
        <f t="shared" si="3"/>
        <v>116.6</v>
      </c>
      <c r="M25" s="6"/>
      <c r="N25" s="6"/>
    </row>
    <row r="26" spans="1:14" ht="13.5" thickBot="1">
      <c r="A26" s="24">
        <v>16</v>
      </c>
      <c r="B26" s="37" t="s">
        <v>46</v>
      </c>
      <c r="C26" s="26" t="s">
        <v>15</v>
      </c>
      <c r="D26" s="38">
        <v>1.07</v>
      </c>
      <c r="E26" s="28">
        <f t="shared" si="2"/>
        <v>141</v>
      </c>
      <c r="F26" s="6"/>
      <c r="G26" s="24">
        <v>16</v>
      </c>
      <c r="H26" s="29" t="s">
        <v>47</v>
      </c>
      <c r="I26" s="30" t="s">
        <v>17</v>
      </c>
      <c r="J26" s="22">
        <v>0.95</v>
      </c>
      <c r="K26" s="30" t="s">
        <v>188</v>
      </c>
      <c r="L26" s="31">
        <f t="shared" si="3"/>
        <v>123</v>
      </c>
      <c r="M26" s="6"/>
      <c r="N26" s="6"/>
    </row>
    <row r="27" spans="1:14" ht="12.75">
      <c r="A27" s="9">
        <v>17</v>
      </c>
      <c r="B27" s="10" t="s">
        <v>48</v>
      </c>
      <c r="C27" s="32" t="s">
        <v>15</v>
      </c>
      <c r="D27" s="12">
        <v>0.57</v>
      </c>
      <c r="E27" s="33">
        <f aca="true" t="shared" si="4" ref="E27:E48">(D27-J27)*110+L27</f>
        <v>126.8</v>
      </c>
      <c r="F27" s="6"/>
      <c r="G27" s="9">
        <v>17</v>
      </c>
      <c r="H27" s="34" t="s">
        <v>49</v>
      </c>
      <c r="I27" s="35" t="s">
        <v>17</v>
      </c>
      <c r="J27" s="36">
        <v>0.37</v>
      </c>
      <c r="K27" s="16" t="s">
        <v>188</v>
      </c>
      <c r="L27" s="17">
        <f>J27*40+90</f>
        <v>104.8</v>
      </c>
      <c r="M27" s="6"/>
      <c r="N27" s="6"/>
    </row>
    <row r="28" spans="1:14" ht="12.75">
      <c r="A28" s="18">
        <v>18</v>
      </c>
      <c r="B28" s="19" t="s">
        <v>50</v>
      </c>
      <c r="C28" s="11" t="s">
        <v>15</v>
      </c>
      <c r="D28" s="20">
        <v>0.69</v>
      </c>
      <c r="E28" s="13">
        <f t="shared" si="4"/>
        <v>131.6</v>
      </c>
      <c r="F28" s="6"/>
      <c r="G28" s="18">
        <v>18</v>
      </c>
      <c r="H28" s="21" t="s">
        <v>51</v>
      </c>
      <c r="I28" s="22" t="s">
        <v>17</v>
      </c>
      <c r="J28" s="22">
        <v>0.49</v>
      </c>
      <c r="K28" s="22" t="s">
        <v>188</v>
      </c>
      <c r="L28" s="17">
        <f>J28*40+90</f>
        <v>109.6</v>
      </c>
      <c r="M28" s="6"/>
      <c r="N28" s="6"/>
    </row>
    <row r="29" spans="1:14" ht="12.75">
      <c r="A29" s="18">
        <v>19</v>
      </c>
      <c r="B29" s="19" t="s">
        <v>52</v>
      </c>
      <c r="C29" s="11" t="s">
        <v>15</v>
      </c>
      <c r="D29" s="20">
        <v>0.82</v>
      </c>
      <c r="E29" s="13">
        <f t="shared" si="4"/>
        <v>136.79999999999998</v>
      </c>
      <c r="F29" s="6"/>
      <c r="G29" s="18">
        <v>19</v>
      </c>
      <c r="H29" s="21" t="s">
        <v>53</v>
      </c>
      <c r="I29" s="22" t="s">
        <v>17</v>
      </c>
      <c r="J29" s="22">
        <v>0.62</v>
      </c>
      <c r="K29" s="22" t="s">
        <v>188</v>
      </c>
      <c r="L29" s="17">
        <f aca="true" t="shared" si="5" ref="L29:L37">J29*40+90</f>
        <v>114.8</v>
      </c>
      <c r="M29" s="6"/>
      <c r="N29" s="6"/>
    </row>
    <row r="30" spans="1:14" ht="12.75">
      <c r="A30" s="18">
        <v>20</v>
      </c>
      <c r="B30" s="19" t="s">
        <v>54</v>
      </c>
      <c r="C30" s="11" t="s">
        <v>15</v>
      </c>
      <c r="D30" s="20">
        <v>0.94</v>
      </c>
      <c r="E30" s="13">
        <f t="shared" si="4"/>
        <v>141.6</v>
      </c>
      <c r="F30" s="6"/>
      <c r="G30" s="18">
        <v>20</v>
      </c>
      <c r="H30" s="21" t="s">
        <v>55</v>
      </c>
      <c r="I30" s="22" t="s">
        <v>17</v>
      </c>
      <c r="J30" s="22">
        <v>0.74</v>
      </c>
      <c r="K30" s="22" t="s">
        <v>188</v>
      </c>
      <c r="L30" s="17">
        <f t="shared" si="5"/>
        <v>119.6</v>
      </c>
      <c r="M30" s="6"/>
      <c r="N30" s="6"/>
    </row>
    <row r="31" spans="1:14" ht="12.75">
      <c r="A31" s="18">
        <v>21</v>
      </c>
      <c r="B31" s="19" t="s">
        <v>56</v>
      </c>
      <c r="C31" s="11" t="s">
        <v>15</v>
      </c>
      <c r="D31" s="20">
        <v>1.06</v>
      </c>
      <c r="E31" s="13">
        <f t="shared" si="4"/>
        <v>146.4</v>
      </c>
      <c r="F31" s="6"/>
      <c r="G31" s="18">
        <v>21</v>
      </c>
      <c r="H31" s="21" t="s">
        <v>57</v>
      </c>
      <c r="I31" s="22" t="s">
        <v>17</v>
      </c>
      <c r="J31" s="22">
        <v>0.86</v>
      </c>
      <c r="K31" s="22" t="s">
        <v>188</v>
      </c>
      <c r="L31" s="17">
        <f t="shared" si="5"/>
        <v>124.4</v>
      </c>
      <c r="M31" s="6"/>
      <c r="N31" s="6"/>
    </row>
    <row r="32" spans="1:14" ht="12.75">
      <c r="A32" s="18">
        <v>22</v>
      </c>
      <c r="B32" s="19" t="s">
        <v>58</v>
      </c>
      <c r="C32" s="11" t="s">
        <v>15</v>
      </c>
      <c r="D32" s="20">
        <v>1.19</v>
      </c>
      <c r="E32" s="13">
        <f t="shared" si="4"/>
        <v>151.6</v>
      </c>
      <c r="F32" s="6"/>
      <c r="G32" s="18">
        <v>22</v>
      </c>
      <c r="H32" s="21" t="s">
        <v>59</v>
      </c>
      <c r="I32" s="22" t="s">
        <v>17</v>
      </c>
      <c r="J32" s="22">
        <v>0.99</v>
      </c>
      <c r="K32" s="22" t="s">
        <v>188</v>
      </c>
      <c r="L32" s="17">
        <f t="shared" si="5"/>
        <v>129.6</v>
      </c>
      <c r="M32" s="6"/>
      <c r="N32" s="6"/>
    </row>
    <row r="33" spans="1:14" ht="12.75">
      <c r="A33" s="18">
        <v>23</v>
      </c>
      <c r="B33" s="19" t="s">
        <v>60</v>
      </c>
      <c r="C33" s="11" t="s">
        <v>15</v>
      </c>
      <c r="D33" s="20">
        <v>1.31</v>
      </c>
      <c r="E33" s="13">
        <f t="shared" si="4"/>
        <v>156.4</v>
      </c>
      <c r="F33" s="6"/>
      <c r="G33" s="18">
        <v>23</v>
      </c>
      <c r="H33" s="21" t="s">
        <v>61</v>
      </c>
      <c r="I33" s="22" t="s">
        <v>17</v>
      </c>
      <c r="J33" s="22">
        <v>1.11</v>
      </c>
      <c r="K33" s="22" t="s">
        <v>188</v>
      </c>
      <c r="L33" s="17">
        <f t="shared" si="5"/>
        <v>134.4</v>
      </c>
      <c r="M33" s="6"/>
      <c r="N33" s="6"/>
    </row>
    <row r="34" spans="1:14" ht="12.75">
      <c r="A34" s="18">
        <v>24</v>
      </c>
      <c r="B34" s="19" t="s">
        <v>62</v>
      </c>
      <c r="C34" s="11" t="s">
        <v>15</v>
      </c>
      <c r="D34" s="20">
        <v>1.43</v>
      </c>
      <c r="E34" s="13">
        <f t="shared" si="4"/>
        <v>161.2</v>
      </c>
      <c r="F34" s="6"/>
      <c r="G34" s="18">
        <v>24</v>
      </c>
      <c r="H34" s="21" t="s">
        <v>63</v>
      </c>
      <c r="I34" s="22" t="s">
        <v>17</v>
      </c>
      <c r="J34" s="22">
        <v>1.23</v>
      </c>
      <c r="K34" s="22" t="s">
        <v>188</v>
      </c>
      <c r="L34" s="17">
        <f t="shared" si="5"/>
        <v>139.2</v>
      </c>
      <c r="M34" s="6"/>
      <c r="N34" s="6"/>
    </row>
    <row r="35" spans="1:14" ht="12.75">
      <c r="A35" s="18">
        <v>25</v>
      </c>
      <c r="B35" s="19" t="s">
        <v>64</v>
      </c>
      <c r="C35" s="11" t="s">
        <v>15</v>
      </c>
      <c r="D35" s="20">
        <v>1.68</v>
      </c>
      <c r="E35" s="13">
        <f t="shared" si="4"/>
        <v>171.2</v>
      </c>
      <c r="F35" s="6"/>
      <c r="G35" s="18">
        <v>25</v>
      </c>
      <c r="H35" s="21" t="s">
        <v>65</v>
      </c>
      <c r="I35" s="22" t="s">
        <v>17</v>
      </c>
      <c r="J35" s="22">
        <v>1.48</v>
      </c>
      <c r="K35" s="22" t="s">
        <v>188</v>
      </c>
      <c r="L35" s="17">
        <f t="shared" si="5"/>
        <v>149.2</v>
      </c>
      <c r="M35" s="6"/>
      <c r="N35" s="6"/>
    </row>
    <row r="36" spans="1:14" ht="12.75">
      <c r="A36" s="18">
        <v>26</v>
      </c>
      <c r="B36" s="19" t="s">
        <v>66</v>
      </c>
      <c r="C36" s="11" t="s">
        <v>15</v>
      </c>
      <c r="D36" s="20">
        <v>1.95</v>
      </c>
      <c r="E36" s="13">
        <f t="shared" si="4"/>
        <v>182</v>
      </c>
      <c r="F36" s="6"/>
      <c r="G36" s="18">
        <v>26</v>
      </c>
      <c r="H36" s="21" t="s">
        <v>67</v>
      </c>
      <c r="I36" s="22" t="s">
        <v>17</v>
      </c>
      <c r="J36" s="22">
        <v>1.75</v>
      </c>
      <c r="K36" s="22" t="s">
        <v>188</v>
      </c>
      <c r="L36" s="17">
        <f t="shared" si="5"/>
        <v>160</v>
      </c>
      <c r="M36" s="6"/>
      <c r="N36" s="6"/>
    </row>
    <row r="37" spans="1:14" ht="13.5" thickBot="1">
      <c r="A37" s="24">
        <v>27</v>
      </c>
      <c r="B37" s="25" t="s">
        <v>68</v>
      </c>
      <c r="C37" s="26" t="s">
        <v>15</v>
      </c>
      <c r="D37" s="27">
        <v>2.17</v>
      </c>
      <c r="E37" s="28">
        <f t="shared" si="4"/>
        <v>190.8</v>
      </c>
      <c r="F37" s="6"/>
      <c r="G37" s="24">
        <v>27</v>
      </c>
      <c r="H37" s="29" t="s">
        <v>69</v>
      </c>
      <c r="I37" s="30" t="s">
        <v>17</v>
      </c>
      <c r="J37" s="22">
        <v>1.97</v>
      </c>
      <c r="K37" s="30" t="s">
        <v>188</v>
      </c>
      <c r="L37" s="31">
        <f t="shared" si="5"/>
        <v>168.8</v>
      </c>
      <c r="M37" s="6"/>
      <c r="N37" s="6"/>
    </row>
    <row r="38" spans="1:14" ht="12.75">
      <c r="A38" s="9">
        <v>28</v>
      </c>
      <c r="B38" s="10" t="s">
        <v>70</v>
      </c>
      <c r="C38" s="32" t="s">
        <v>15</v>
      </c>
      <c r="D38" s="12">
        <v>1.04</v>
      </c>
      <c r="E38" s="33">
        <f t="shared" si="4"/>
        <v>159.70000000000002</v>
      </c>
      <c r="F38" s="6"/>
      <c r="G38" s="9">
        <v>28</v>
      </c>
      <c r="H38" s="34" t="s">
        <v>71</v>
      </c>
      <c r="I38" s="35" t="s">
        <v>17</v>
      </c>
      <c r="J38" s="36">
        <v>0.71</v>
      </c>
      <c r="K38" s="35" t="s">
        <v>188</v>
      </c>
      <c r="L38" s="17">
        <f aca="true" t="shared" si="6" ref="L38:L46">J38*40+95</f>
        <v>123.4</v>
      </c>
      <c r="M38" s="6"/>
      <c r="N38" s="6"/>
    </row>
    <row r="39" spans="1:14" ht="12.75">
      <c r="A39" s="18">
        <v>29</v>
      </c>
      <c r="B39" s="19" t="s">
        <v>72</v>
      </c>
      <c r="C39" s="11" t="s">
        <v>15</v>
      </c>
      <c r="D39" s="20">
        <v>1.22</v>
      </c>
      <c r="E39" s="13">
        <f t="shared" si="4"/>
        <v>166.89999999999998</v>
      </c>
      <c r="F39" s="6"/>
      <c r="G39" s="18">
        <v>29</v>
      </c>
      <c r="H39" s="21" t="s">
        <v>73</v>
      </c>
      <c r="I39" s="22" t="s">
        <v>17</v>
      </c>
      <c r="J39" s="22">
        <v>0.89</v>
      </c>
      <c r="K39" s="22" t="s">
        <v>188</v>
      </c>
      <c r="L39" s="17">
        <f t="shared" si="6"/>
        <v>130.6</v>
      </c>
      <c r="M39" s="6"/>
      <c r="N39" s="6"/>
    </row>
    <row r="40" spans="1:14" ht="12.75">
      <c r="A40" s="18">
        <v>30</v>
      </c>
      <c r="B40" s="19" t="s">
        <v>74</v>
      </c>
      <c r="C40" s="11" t="s">
        <v>15</v>
      </c>
      <c r="D40" s="20">
        <v>1.39</v>
      </c>
      <c r="E40" s="13">
        <f t="shared" si="4"/>
        <v>173.7</v>
      </c>
      <c r="F40" s="6"/>
      <c r="G40" s="18">
        <v>30</v>
      </c>
      <c r="H40" s="21" t="s">
        <v>75</v>
      </c>
      <c r="I40" s="22" t="s">
        <v>17</v>
      </c>
      <c r="J40" s="22">
        <v>1.06</v>
      </c>
      <c r="K40" s="22" t="s">
        <v>188</v>
      </c>
      <c r="L40" s="17">
        <f t="shared" si="6"/>
        <v>137.4</v>
      </c>
      <c r="M40" s="6"/>
      <c r="N40" s="6"/>
    </row>
    <row r="41" spans="1:14" ht="12.75">
      <c r="A41" s="18">
        <v>31</v>
      </c>
      <c r="B41" s="19" t="s">
        <v>76</v>
      </c>
      <c r="C41" s="11" t="s">
        <v>15</v>
      </c>
      <c r="D41" s="20">
        <v>1.57</v>
      </c>
      <c r="E41" s="13">
        <f t="shared" si="4"/>
        <v>180.9</v>
      </c>
      <c r="F41" s="6"/>
      <c r="G41" s="18">
        <v>31</v>
      </c>
      <c r="H41" s="21" t="s">
        <v>77</v>
      </c>
      <c r="I41" s="22" t="s">
        <v>17</v>
      </c>
      <c r="J41" s="22">
        <v>1.24</v>
      </c>
      <c r="K41" s="22" t="s">
        <v>188</v>
      </c>
      <c r="L41" s="17">
        <f t="shared" si="6"/>
        <v>144.6</v>
      </c>
      <c r="M41" s="6"/>
      <c r="N41" s="6"/>
    </row>
    <row r="42" spans="1:14" ht="12.75">
      <c r="A42" s="18">
        <v>32</v>
      </c>
      <c r="B42" s="19" t="s">
        <v>78</v>
      </c>
      <c r="C42" s="11" t="s">
        <v>15</v>
      </c>
      <c r="D42" s="20">
        <v>1.75</v>
      </c>
      <c r="E42" s="13">
        <f t="shared" si="4"/>
        <v>188.10000000000002</v>
      </c>
      <c r="F42" s="6"/>
      <c r="G42" s="18">
        <v>32</v>
      </c>
      <c r="H42" s="21" t="s">
        <v>79</v>
      </c>
      <c r="I42" s="22" t="s">
        <v>17</v>
      </c>
      <c r="J42" s="22">
        <v>1.42</v>
      </c>
      <c r="K42" s="22" t="s">
        <v>188</v>
      </c>
      <c r="L42" s="17">
        <f t="shared" si="6"/>
        <v>151.8</v>
      </c>
      <c r="M42" s="6"/>
      <c r="N42" s="6"/>
    </row>
    <row r="43" spans="1:14" ht="12.75">
      <c r="A43" s="18">
        <v>33</v>
      </c>
      <c r="B43" s="19" t="s">
        <v>80</v>
      </c>
      <c r="C43" s="11" t="s">
        <v>15</v>
      </c>
      <c r="D43" s="20">
        <v>1.93</v>
      </c>
      <c r="E43" s="13">
        <f t="shared" si="4"/>
        <v>195.29999999999998</v>
      </c>
      <c r="F43" s="6"/>
      <c r="G43" s="18">
        <v>33</v>
      </c>
      <c r="H43" s="21" t="s">
        <v>81</v>
      </c>
      <c r="I43" s="22" t="s">
        <v>17</v>
      </c>
      <c r="J43" s="22">
        <v>1.6</v>
      </c>
      <c r="K43" s="22" t="s">
        <v>188</v>
      </c>
      <c r="L43" s="17">
        <f t="shared" si="6"/>
        <v>159</v>
      </c>
      <c r="M43" s="6"/>
      <c r="N43" s="6"/>
    </row>
    <row r="44" spans="1:14" ht="12.75">
      <c r="A44" s="18">
        <v>34</v>
      </c>
      <c r="B44" s="19" t="s">
        <v>82</v>
      </c>
      <c r="C44" s="11" t="s">
        <v>15</v>
      </c>
      <c r="D44" s="20">
        <v>2.1</v>
      </c>
      <c r="E44" s="13">
        <f t="shared" si="4"/>
        <v>202.10000000000002</v>
      </c>
      <c r="F44" s="6"/>
      <c r="G44" s="18">
        <v>34</v>
      </c>
      <c r="H44" s="21" t="s">
        <v>83</v>
      </c>
      <c r="I44" s="22" t="s">
        <v>17</v>
      </c>
      <c r="J44" s="22">
        <v>1.77</v>
      </c>
      <c r="K44" s="22" t="s">
        <v>188</v>
      </c>
      <c r="L44" s="17">
        <f t="shared" si="6"/>
        <v>165.8</v>
      </c>
      <c r="M44" s="6"/>
      <c r="N44" s="6"/>
    </row>
    <row r="45" spans="1:14" ht="12.75">
      <c r="A45" s="18">
        <v>35</v>
      </c>
      <c r="B45" s="19" t="s">
        <v>84</v>
      </c>
      <c r="C45" s="11" t="s">
        <v>15</v>
      </c>
      <c r="D45" s="20">
        <v>2.46</v>
      </c>
      <c r="E45" s="13">
        <f t="shared" si="4"/>
        <v>216.5</v>
      </c>
      <c r="F45" s="6"/>
      <c r="G45" s="18">
        <v>35</v>
      </c>
      <c r="H45" s="21" t="s">
        <v>85</v>
      </c>
      <c r="I45" s="22" t="s">
        <v>17</v>
      </c>
      <c r="J45" s="22">
        <v>2.13</v>
      </c>
      <c r="K45" s="22" t="s">
        <v>188</v>
      </c>
      <c r="L45" s="17">
        <f t="shared" si="6"/>
        <v>180.2</v>
      </c>
      <c r="M45" s="6"/>
      <c r="N45" s="6"/>
    </row>
    <row r="46" spans="1:14" ht="12.75">
      <c r="A46" s="18">
        <v>36</v>
      </c>
      <c r="B46" s="19" t="s">
        <v>86</v>
      </c>
      <c r="C46" s="11" t="s">
        <v>15</v>
      </c>
      <c r="D46" s="20">
        <v>2.85</v>
      </c>
      <c r="E46" s="13">
        <f t="shared" si="4"/>
        <v>232.10000000000002</v>
      </c>
      <c r="F46" s="6"/>
      <c r="G46" s="18">
        <v>36</v>
      </c>
      <c r="H46" s="21" t="s">
        <v>87</v>
      </c>
      <c r="I46" s="22" t="s">
        <v>17</v>
      </c>
      <c r="J46" s="22">
        <v>2.52</v>
      </c>
      <c r="K46" s="22" t="s">
        <v>188</v>
      </c>
      <c r="L46" s="17">
        <f t="shared" si="6"/>
        <v>195.8</v>
      </c>
      <c r="M46" s="6"/>
      <c r="N46" s="6"/>
    </row>
    <row r="47" spans="1:14" ht="12.75">
      <c r="A47" s="18">
        <v>37</v>
      </c>
      <c r="B47" s="19" t="s">
        <v>88</v>
      </c>
      <c r="C47" s="11" t="s">
        <v>15</v>
      </c>
      <c r="D47" s="20">
        <v>3.17</v>
      </c>
      <c r="E47" s="13">
        <f t="shared" si="4"/>
        <v>241.15999999999997</v>
      </c>
      <c r="F47" s="6"/>
      <c r="G47" s="18">
        <v>37</v>
      </c>
      <c r="H47" s="21" t="s">
        <v>89</v>
      </c>
      <c r="I47" s="22" t="s">
        <v>17</v>
      </c>
      <c r="J47" s="22">
        <v>2.83</v>
      </c>
      <c r="K47" s="22">
        <v>72</v>
      </c>
      <c r="L47" s="23">
        <f aca="true" t="shared" si="7" ref="L47:L74">J47*K47</f>
        <v>203.76</v>
      </c>
      <c r="M47" s="6"/>
      <c r="N47" s="6"/>
    </row>
    <row r="48" spans="1:14" ht="13.5" thickBot="1">
      <c r="A48" s="24">
        <v>38</v>
      </c>
      <c r="B48" s="25" t="s">
        <v>90</v>
      </c>
      <c r="C48" s="26" t="s">
        <v>15</v>
      </c>
      <c r="D48" s="27">
        <v>3.52</v>
      </c>
      <c r="E48" s="28">
        <f t="shared" si="4"/>
        <v>262.79</v>
      </c>
      <c r="F48" s="6"/>
      <c r="G48" s="24">
        <v>38</v>
      </c>
      <c r="H48" s="29" t="s">
        <v>91</v>
      </c>
      <c r="I48" s="30" t="s">
        <v>17</v>
      </c>
      <c r="J48" s="22">
        <v>3.19</v>
      </c>
      <c r="K48" s="30">
        <v>71</v>
      </c>
      <c r="L48" s="31">
        <f t="shared" si="7"/>
        <v>226.49</v>
      </c>
      <c r="M48" s="6"/>
      <c r="N48" s="6"/>
    </row>
    <row r="49" spans="1:14" ht="12.75">
      <c r="A49" s="9">
        <v>39</v>
      </c>
      <c r="B49" s="10" t="s">
        <v>92</v>
      </c>
      <c r="C49" s="32" t="s">
        <v>15</v>
      </c>
      <c r="D49" s="12">
        <v>2.17</v>
      </c>
      <c r="E49" s="33">
        <f aca="true" t="shared" si="8" ref="E49:E96">(D49-J49)*100+L49</f>
        <v>233.6</v>
      </c>
      <c r="F49" s="6"/>
      <c r="G49" s="9">
        <v>39</v>
      </c>
      <c r="H49" s="34" t="s">
        <v>93</v>
      </c>
      <c r="I49" s="35" t="s">
        <v>17</v>
      </c>
      <c r="J49" s="35">
        <v>1.39</v>
      </c>
      <c r="K49" s="35" t="s">
        <v>188</v>
      </c>
      <c r="L49" s="17">
        <f aca="true" t="shared" si="9" ref="L49:L54">J49*40+100</f>
        <v>155.6</v>
      </c>
      <c r="M49" s="6"/>
      <c r="N49" s="6"/>
    </row>
    <row r="50" spans="1:14" ht="12.75">
      <c r="A50" s="18">
        <v>40</v>
      </c>
      <c r="B50" s="19" t="s">
        <v>94</v>
      </c>
      <c r="C50" s="11" t="s">
        <v>15</v>
      </c>
      <c r="D50" s="20">
        <v>2.44</v>
      </c>
      <c r="E50" s="13">
        <f t="shared" si="8"/>
        <v>243.8</v>
      </c>
      <c r="F50" s="6"/>
      <c r="G50" s="18">
        <v>40</v>
      </c>
      <c r="H50" s="21" t="s">
        <v>95</v>
      </c>
      <c r="I50" s="22" t="s">
        <v>17</v>
      </c>
      <c r="J50" s="22">
        <v>1.67</v>
      </c>
      <c r="K50" s="22" t="s">
        <v>188</v>
      </c>
      <c r="L50" s="17">
        <f t="shared" si="9"/>
        <v>166.8</v>
      </c>
      <c r="M50" s="6"/>
      <c r="N50" s="6"/>
    </row>
    <row r="51" spans="1:14" ht="12.75">
      <c r="A51" s="18">
        <v>41</v>
      </c>
      <c r="B51" s="19" t="s">
        <v>96</v>
      </c>
      <c r="C51" s="11" t="s">
        <v>15</v>
      </c>
      <c r="D51" s="20">
        <v>2.72</v>
      </c>
      <c r="E51" s="13">
        <f t="shared" si="8"/>
        <v>255.60000000000002</v>
      </c>
      <c r="F51" s="6"/>
      <c r="G51" s="18">
        <v>41</v>
      </c>
      <c r="H51" s="21" t="s">
        <v>97</v>
      </c>
      <c r="I51" s="22" t="s">
        <v>17</v>
      </c>
      <c r="J51" s="22">
        <v>1.94</v>
      </c>
      <c r="K51" s="22" t="s">
        <v>188</v>
      </c>
      <c r="L51" s="17">
        <f t="shared" si="9"/>
        <v>177.6</v>
      </c>
      <c r="M51" s="6"/>
      <c r="N51" s="6"/>
    </row>
    <row r="52" spans="1:14" ht="12.75">
      <c r="A52" s="18">
        <v>42</v>
      </c>
      <c r="B52" s="19" t="s">
        <v>98</v>
      </c>
      <c r="C52" s="11" t="s">
        <v>15</v>
      </c>
      <c r="D52" s="20">
        <v>3</v>
      </c>
      <c r="E52" s="13">
        <f t="shared" si="8"/>
        <v>266.8</v>
      </c>
      <c r="F52" s="6"/>
      <c r="G52" s="18">
        <v>42</v>
      </c>
      <c r="H52" s="21" t="s">
        <v>99</v>
      </c>
      <c r="I52" s="22" t="s">
        <v>17</v>
      </c>
      <c r="J52" s="22">
        <v>2.22</v>
      </c>
      <c r="K52" s="22" t="s">
        <v>188</v>
      </c>
      <c r="L52" s="17">
        <f t="shared" si="9"/>
        <v>188.8</v>
      </c>
      <c r="M52" s="6"/>
      <c r="N52" s="6"/>
    </row>
    <row r="53" spans="1:14" ht="12.75">
      <c r="A53" s="18">
        <v>43</v>
      </c>
      <c r="B53" s="19" t="s">
        <v>100</v>
      </c>
      <c r="C53" s="11" t="s">
        <v>15</v>
      </c>
      <c r="D53" s="20">
        <v>3.28</v>
      </c>
      <c r="E53" s="13">
        <f t="shared" si="8"/>
        <v>278</v>
      </c>
      <c r="F53" s="6"/>
      <c r="G53" s="18">
        <v>43</v>
      </c>
      <c r="H53" s="21" t="s">
        <v>101</v>
      </c>
      <c r="I53" s="22" t="s">
        <v>17</v>
      </c>
      <c r="J53" s="22">
        <v>2.5</v>
      </c>
      <c r="K53" s="22" t="s">
        <v>188</v>
      </c>
      <c r="L53" s="17">
        <f t="shared" si="9"/>
        <v>200</v>
      </c>
      <c r="M53" s="6"/>
      <c r="N53" s="6"/>
    </row>
    <row r="54" spans="1:14" ht="12.75">
      <c r="A54" s="18">
        <v>44</v>
      </c>
      <c r="B54" s="19" t="s">
        <v>102</v>
      </c>
      <c r="C54" s="11" t="s">
        <v>15</v>
      </c>
      <c r="D54" s="20">
        <v>3.55</v>
      </c>
      <c r="E54" s="13">
        <f t="shared" si="8"/>
        <v>288.8</v>
      </c>
      <c r="F54" s="6"/>
      <c r="G54" s="18">
        <v>44</v>
      </c>
      <c r="H54" s="21" t="s">
        <v>103</v>
      </c>
      <c r="I54" s="22" t="s">
        <v>17</v>
      </c>
      <c r="J54" s="22">
        <v>2.77</v>
      </c>
      <c r="K54" s="22" t="s">
        <v>188</v>
      </c>
      <c r="L54" s="17">
        <f t="shared" si="9"/>
        <v>210.8</v>
      </c>
      <c r="M54" s="6"/>
      <c r="N54" s="6"/>
    </row>
    <row r="55" spans="1:14" ht="12.75">
      <c r="A55" s="18">
        <v>45</v>
      </c>
      <c r="B55" s="19" t="s">
        <v>104</v>
      </c>
      <c r="C55" s="11" t="s">
        <v>15</v>
      </c>
      <c r="D55" s="20">
        <v>4.11</v>
      </c>
      <c r="E55" s="13">
        <f t="shared" si="8"/>
        <v>317.76</v>
      </c>
      <c r="F55" s="6"/>
      <c r="G55" s="18">
        <v>45</v>
      </c>
      <c r="H55" s="21" t="s">
        <v>105</v>
      </c>
      <c r="I55" s="22" t="s">
        <v>17</v>
      </c>
      <c r="J55" s="22">
        <v>3.33</v>
      </c>
      <c r="K55" s="22">
        <v>72</v>
      </c>
      <c r="L55" s="23">
        <f t="shared" si="7"/>
        <v>239.76</v>
      </c>
      <c r="M55" s="6"/>
      <c r="N55" s="6"/>
    </row>
    <row r="56" spans="1:14" ht="12.75">
      <c r="A56" s="18">
        <v>46</v>
      </c>
      <c r="B56" s="19" t="s">
        <v>106</v>
      </c>
      <c r="C56" s="11" t="s">
        <v>15</v>
      </c>
      <c r="D56" s="20">
        <v>4.72</v>
      </c>
      <c r="E56" s="13">
        <f t="shared" si="8"/>
        <v>357.74</v>
      </c>
      <c r="F56" s="6"/>
      <c r="G56" s="18">
        <v>46</v>
      </c>
      <c r="H56" s="21" t="s">
        <v>107</v>
      </c>
      <c r="I56" s="22" t="s">
        <v>17</v>
      </c>
      <c r="J56" s="22">
        <v>3.94</v>
      </c>
      <c r="K56" s="22">
        <v>71</v>
      </c>
      <c r="L56" s="23">
        <f t="shared" si="7"/>
        <v>279.74</v>
      </c>
      <c r="M56" s="6"/>
      <c r="N56" s="6"/>
    </row>
    <row r="57" spans="1:14" ht="12.75">
      <c r="A57" s="18">
        <v>47</v>
      </c>
      <c r="B57" s="19" t="s">
        <v>108</v>
      </c>
      <c r="C57" s="11" t="s">
        <v>15</v>
      </c>
      <c r="D57" s="20">
        <v>5.22</v>
      </c>
      <c r="E57" s="13">
        <f t="shared" si="8"/>
        <v>393.23999999999995</v>
      </c>
      <c r="F57" s="6"/>
      <c r="G57" s="18">
        <v>47</v>
      </c>
      <c r="H57" s="21" t="s">
        <v>109</v>
      </c>
      <c r="I57" s="22" t="s">
        <v>17</v>
      </c>
      <c r="J57" s="22">
        <v>4.44</v>
      </c>
      <c r="K57" s="22">
        <v>71</v>
      </c>
      <c r="L57" s="23">
        <f t="shared" si="7"/>
        <v>315.24</v>
      </c>
      <c r="M57" s="6"/>
      <c r="N57" s="6"/>
    </row>
    <row r="58" spans="1:14" ht="12.75">
      <c r="A58" s="18">
        <v>48</v>
      </c>
      <c r="B58" s="19" t="s">
        <v>110</v>
      </c>
      <c r="C58" s="11" t="s">
        <v>15</v>
      </c>
      <c r="D58" s="20">
        <v>5.77</v>
      </c>
      <c r="E58" s="13">
        <f t="shared" si="8"/>
        <v>432.28999999999996</v>
      </c>
      <c r="F58" s="6"/>
      <c r="G58" s="18">
        <v>48</v>
      </c>
      <c r="H58" s="21" t="s">
        <v>111</v>
      </c>
      <c r="I58" s="22" t="s">
        <v>17</v>
      </c>
      <c r="J58" s="22">
        <v>4.99</v>
      </c>
      <c r="K58" s="22">
        <v>71</v>
      </c>
      <c r="L58" s="23">
        <f t="shared" si="7"/>
        <v>354.29</v>
      </c>
      <c r="M58" s="6"/>
      <c r="N58" s="6"/>
    </row>
    <row r="59" spans="1:14" ht="12.75">
      <c r="A59" s="18">
        <v>49</v>
      </c>
      <c r="B59" s="19" t="s">
        <v>112</v>
      </c>
      <c r="C59" s="11" t="s">
        <v>15</v>
      </c>
      <c r="D59" s="20">
        <v>6.33</v>
      </c>
      <c r="E59" s="13">
        <f t="shared" si="8"/>
        <v>466.5</v>
      </c>
      <c r="F59" s="6"/>
      <c r="G59" s="18">
        <v>49</v>
      </c>
      <c r="H59" s="21" t="s">
        <v>113</v>
      </c>
      <c r="I59" s="22" t="s">
        <v>17</v>
      </c>
      <c r="J59" s="22">
        <v>5.55</v>
      </c>
      <c r="K59" s="22">
        <v>70</v>
      </c>
      <c r="L59" s="23">
        <f t="shared" si="7"/>
        <v>388.5</v>
      </c>
      <c r="M59" s="6"/>
      <c r="N59" s="6"/>
    </row>
    <row r="60" spans="1:14" ht="13.5" thickBot="1">
      <c r="A60" s="24">
        <v>50</v>
      </c>
      <c r="B60" s="25" t="s">
        <v>114</v>
      </c>
      <c r="C60" s="26" t="s">
        <v>15</v>
      </c>
      <c r="D60" s="27">
        <v>6.99</v>
      </c>
      <c r="E60" s="28">
        <f t="shared" si="8"/>
        <v>512.4</v>
      </c>
      <c r="F60" s="6"/>
      <c r="G60" s="24">
        <v>50</v>
      </c>
      <c r="H60" s="29" t="s">
        <v>115</v>
      </c>
      <c r="I60" s="30" t="s">
        <v>17</v>
      </c>
      <c r="J60" s="22">
        <v>6.22</v>
      </c>
      <c r="K60" s="30">
        <v>70</v>
      </c>
      <c r="L60" s="31">
        <f t="shared" si="7"/>
        <v>435.4</v>
      </c>
      <c r="M60" s="6"/>
      <c r="N60" s="6"/>
    </row>
    <row r="61" spans="1:14" ht="12.75">
      <c r="A61" s="9">
        <v>51</v>
      </c>
      <c r="B61" s="10" t="s">
        <v>116</v>
      </c>
      <c r="C61" s="32" t="s">
        <v>15</v>
      </c>
      <c r="D61" s="12">
        <v>3.56</v>
      </c>
      <c r="E61" s="33">
        <f t="shared" si="8"/>
        <v>312</v>
      </c>
      <c r="F61" s="6"/>
      <c r="G61" s="9">
        <v>51</v>
      </c>
      <c r="H61" s="34" t="s">
        <v>117</v>
      </c>
      <c r="I61" s="35" t="s">
        <v>17</v>
      </c>
      <c r="J61" s="35">
        <v>2.4</v>
      </c>
      <c r="K61" s="35" t="s">
        <v>188</v>
      </c>
      <c r="L61" s="17">
        <f>J61*40+100</f>
        <v>196</v>
      </c>
      <c r="M61" s="6"/>
      <c r="N61" s="6"/>
    </row>
    <row r="62" spans="1:14" ht="12.75">
      <c r="A62" s="18">
        <v>52</v>
      </c>
      <c r="B62" s="19" t="s">
        <v>118</v>
      </c>
      <c r="C62" s="11" t="s">
        <v>15</v>
      </c>
      <c r="D62" s="20">
        <v>3.96</v>
      </c>
      <c r="E62" s="13">
        <f t="shared" si="8"/>
        <v>328.6</v>
      </c>
      <c r="F62" s="6"/>
      <c r="G62" s="18">
        <v>52</v>
      </c>
      <c r="H62" s="21" t="s">
        <v>119</v>
      </c>
      <c r="I62" s="22" t="s">
        <v>17</v>
      </c>
      <c r="J62" s="22">
        <v>2.79</v>
      </c>
      <c r="K62" s="22" t="s">
        <v>188</v>
      </c>
      <c r="L62" s="17">
        <f>J62*40+100</f>
        <v>211.6</v>
      </c>
      <c r="M62" s="6"/>
      <c r="N62" s="6"/>
    </row>
    <row r="63" spans="1:14" ht="12.75">
      <c r="A63" s="18">
        <v>53</v>
      </c>
      <c r="B63" s="19" t="s">
        <v>120</v>
      </c>
      <c r="C63" s="11" t="s">
        <v>15</v>
      </c>
      <c r="D63" s="20">
        <v>4.35</v>
      </c>
      <c r="E63" s="13">
        <f t="shared" si="8"/>
        <v>345.67999999999995</v>
      </c>
      <c r="F63" s="6"/>
      <c r="G63" s="18">
        <v>53</v>
      </c>
      <c r="H63" s="21" t="s">
        <v>121</v>
      </c>
      <c r="I63" s="22" t="s">
        <v>17</v>
      </c>
      <c r="J63" s="22">
        <v>3.19</v>
      </c>
      <c r="K63" s="22">
        <v>72</v>
      </c>
      <c r="L63" s="23">
        <f t="shared" si="7"/>
        <v>229.68</v>
      </c>
      <c r="M63" s="6"/>
      <c r="N63" s="6"/>
    </row>
    <row r="64" spans="1:14" ht="12.75">
      <c r="A64" s="18">
        <v>54</v>
      </c>
      <c r="B64" s="19" t="s">
        <v>122</v>
      </c>
      <c r="C64" s="11" t="s">
        <v>15</v>
      </c>
      <c r="D64" s="20">
        <v>4.75</v>
      </c>
      <c r="E64" s="13">
        <f t="shared" si="8"/>
        <v>370.89</v>
      </c>
      <c r="F64" s="6"/>
      <c r="G64" s="18">
        <v>54</v>
      </c>
      <c r="H64" s="21" t="s">
        <v>123</v>
      </c>
      <c r="I64" s="22" t="s">
        <v>17</v>
      </c>
      <c r="J64" s="22">
        <v>3.59</v>
      </c>
      <c r="K64" s="22">
        <v>71</v>
      </c>
      <c r="L64" s="23">
        <f t="shared" si="7"/>
        <v>254.89</v>
      </c>
      <c r="M64" s="6"/>
      <c r="N64" s="6"/>
    </row>
    <row r="65" spans="1:14" ht="12.75">
      <c r="A65" s="18">
        <v>55</v>
      </c>
      <c r="B65" s="19" t="s">
        <v>124</v>
      </c>
      <c r="C65" s="11" t="s">
        <v>15</v>
      </c>
      <c r="D65" s="20">
        <v>5.15</v>
      </c>
      <c r="E65" s="13">
        <f t="shared" si="8"/>
        <v>399.29</v>
      </c>
      <c r="F65" s="6"/>
      <c r="G65" s="18">
        <v>55</v>
      </c>
      <c r="H65" s="21" t="s">
        <v>125</v>
      </c>
      <c r="I65" s="22" t="s">
        <v>17</v>
      </c>
      <c r="J65" s="22">
        <v>3.99</v>
      </c>
      <c r="K65" s="22">
        <v>71</v>
      </c>
      <c r="L65" s="23">
        <f t="shared" si="7"/>
        <v>283.29</v>
      </c>
      <c r="M65" s="6"/>
      <c r="N65" s="6"/>
    </row>
    <row r="66" spans="1:14" ht="12.75">
      <c r="A66" s="18">
        <v>56</v>
      </c>
      <c r="B66" s="19" t="s">
        <v>126</v>
      </c>
      <c r="C66" s="11" t="s">
        <v>15</v>
      </c>
      <c r="D66" s="20">
        <v>5.95</v>
      </c>
      <c r="E66" s="13">
        <f t="shared" si="8"/>
        <v>456.09</v>
      </c>
      <c r="F66" s="6"/>
      <c r="G66" s="18">
        <v>56</v>
      </c>
      <c r="H66" s="21" t="s">
        <v>127</v>
      </c>
      <c r="I66" s="22" t="s">
        <v>17</v>
      </c>
      <c r="J66" s="22">
        <v>4.79</v>
      </c>
      <c r="K66" s="22">
        <v>71</v>
      </c>
      <c r="L66" s="23">
        <f t="shared" si="7"/>
        <v>340.09</v>
      </c>
      <c r="M66" s="6"/>
      <c r="N66" s="6"/>
    </row>
    <row r="67" spans="1:14" ht="12.75">
      <c r="A67" s="18">
        <v>57</v>
      </c>
      <c r="B67" s="19" t="s">
        <v>128</v>
      </c>
      <c r="C67" s="11" t="s">
        <v>15</v>
      </c>
      <c r="D67" s="20">
        <v>6.83</v>
      </c>
      <c r="E67" s="13">
        <f t="shared" si="8"/>
        <v>512.9</v>
      </c>
      <c r="F67" s="6"/>
      <c r="G67" s="18">
        <v>57</v>
      </c>
      <c r="H67" s="21" t="s">
        <v>129</v>
      </c>
      <c r="I67" s="22" t="s">
        <v>17</v>
      </c>
      <c r="J67" s="22">
        <v>5.67</v>
      </c>
      <c r="K67" s="22">
        <v>70</v>
      </c>
      <c r="L67" s="23">
        <f t="shared" si="7"/>
        <v>396.9</v>
      </c>
      <c r="M67" s="6"/>
      <c r="N67" s="6"/>
    </row>
    <row r="68" spans="1:14" ht="12.75">
      <c r="A68" s="18">
        <v>58</v>
      </c>
      <c r="B68" s="19" t="s">
        <v>130</v>
      </c>
      <c r="C68" s="11" t="s">
        <v>15</v>
      </c>
      <c r="D68" s="20">
        <v>7.55</v>
      </c>
      <c r="E68" s="13">
        <f t="shared" si="8"/>
        <v>563.3</v>
      </c>
      <c r="F68" s="6"/>
      <c r="G68" s="18">
        <v>58</v>
      </c>
      <c r="H68" s="21" t="s">
        <v>131</v>
      </c>
      <c r="I68" s="22" t="s">
        <v>17</v>
      </c>
      <c r="J68" s="22">
        <v>6.39</v>
      </c>
      <c r="K68" s="22">
        <v>70</v>
      </c>
      <c r="L68" s="23">
        <f t="shared" si="7"/>
        <v>447.29999999999995</v>
      </c>
      <c r="M68" s="6"/>
      <c r="N68" s="6"/>
    </row>
    <row r="69" spans="1:14" ht="12.75">
      <c r="A69" s="18">
        <v>59</v>
      </c>
      <c r="B69" s="19" t="s">
        <v>132</v>
      </c>
      <c r="C69" s="11" t="s">
        <v>15</v>
      </c>
      <c r="D69" s="20">
        <v>8.35</v>
      </c>
      <c r="E69" s="13">
        <f t="shared" si="8"/>
        <v>619.3</v>
      </c>
      <c r="F69" s="6"/>
      <c r="G69" s="18">
        <v>59</v>
      </c>
      <c r="H69" s="21" t="s">
        <v>133</v>
      </c>
      <c r="I69" s="22" t="s">
        <v>17</v>
      </c>
      <c r="J69" s="22">
        <v>7.19</v>
      </c>
      <c r="K69" s="22">
        <v>70</v>
      </c>
      <c r="L69" s="23">
        <f t="shared" si="7"/>
        <v>503.3</v>
      </c>
      <c r="M69" s="6"/>
      <c r="N69" s="6"/>
    </row>
    <row r="70" spans="1:14" ht="12.75">
      <c r="A70" s="18">
        <v>60</v>
      </c>
      <c r="B70" s="19" t="s">
        <v>134</v>
      </c>
      <c r="C70" s="11" t="s">
        <v>15</v>
      </c>
      <c r="D70" s="20">
        <v>9.15</v>
      </c>
      <c r="E70" s="13">
        <f t="shared" si="8"/>
        <v>675.6</v>
      </c>
      <c r="F70" s="6"/>
      <c r="G70" s="18">
        <v>60</v>
      </c>
      <c r="H70" s="21" t="s">
        <v>135</v>
      </c>
      <c r="I70" s="22" t="s">
        <v>17</v>
      </c>
      <c r="J70" s="22">
        <v>7.98</v>
      </c>
      <c r="K70" s="22">
        <v>70</v>
      </c>
      <c r="L70" s="23">
        <f t="shared" si="7"/>
        <v>558.6</v>
      </c>
      <c r="M70" s="6"/>
      <c r="N70" s="6"/>
    </row>
    <row r="71" spans="1:14" ht="12.75">
      <c r="A71" s="18">
        <v>61</v>
      </c>
      <c r="B71" s="19" t="s">
        <v>136</v>
      </c>
      <c r="C71" s="11" t="s">
        <v>15</v>
      </c>
      <c r="D71" s="20">
        <v>10.11</v>
      </c>
      <c r="E71" s="13">
        <f t="shared" si="8"/>
        <v>742.8</v>
      </c>
      <c r="F71" s="6"/>
      <c r="G71" s="18">
        <v>61</v>
      </c>
      <c r="H71" s="21" t="s">
        <v>137</v>
      </c>
      <c r="I71" s="22" t="s">
        <v>17</v>
      </c>
      <c r="J71" s="22">
        <v>8.94</v>
      </c>
      <c r="K71" s="22">
        <v>70</v>
      </c>
      <c r="L71" s="23">
        <f t="shared" si="7"/>
        <v>625.8</v>
      </c>
      <c r="M71" s="6"/>
      <c r="N71" s="6"/>
    </row>
    <row r="72" spans="1:14" ht="13.5" thickBot="1">
      <c r="A72" s="24">
        <v>62</v>
      </c>
      <c r="B72" s="25" t="s">
        <v>138</v>
      </c>
      <c r="C72" s="26" t="s">
        <v>15</v>
      </c>
      <c r="D72" s="27">
        <v>11.14</v>
      </c>
      <c r="E72" s="28">
        <f t="shared" si="8"/>
        <v>814.3000000000001</v>
      </c>
      <c r="F72" s="6"/>
      <c r="G72" s="24">
        <v>62</v>
      </c>
      <c r="H72" s="29" t="s">
        <v>139</v>
      </c>
      <c r="I72" s="30" t="s">
        <v>17</v>
      </c>
      <c r="J72" s="22">
        <v>9.99</v>
      </c>
      <c r="K72" s="30">
        <v>70</v>
      </c>
      <c r="L72" s="31">
        <f t="shared" si="7"/>
        <v>699.3000000000001</v>
      </c>
      <c r="M72" s="6"/>
      <c r="N72" s="6"/>
    </row>
    <row r="73" spans="1:14" ht="12.75">
      <c r="A73" s="9">
        <v>63</v>
      </c>
      <c r="B73" s="10" t="s">
        <v>140</v>
      </c>
      <c r="C73" s="32" t="s">
        <v>15</v>
      </c>
      <c r="D73" s="12">
        <v>5.66</v>
      </c>
      <c r="E73" s="33">
        <f t="shared" si="8"/>
        <v>459.32</v>
      </c>
      <c r="F73" s="6"/>
      <c r="G73" s="9">
        <v>63</v>
      </c>
      <c r="H73" s="34" t="s">
        <v>141</v>
      </c>
      <c r="I73" s="35" t="s">
        <v>17</v>
      </c>
      <c r="J73" s="35">
        <v>3.81</v>
      </c>
      <c r="K73" s="35">
        <v>72</v>
      </c>
      <c r="L73" s="17">
        <f t="shared" si="7"/>
        <v>274.32</v>
      </c>
      <c r="M73" s="6"/>
      <c r="N73" s="6"/>
    </row>
    <row r="74" spans="1:14" ht="12.75">
      <c r="A74" s="18">
        <v>64</v>
      </c>
      <c r="B74" s="19" t="s">
        <v>142</v>
      </c>
      <c r="C74" s="11" t="s">
        <v>15</v>
      </c>
      <c r="D74" s="20">
        <v>6.21</v>
      </c>
      <c r="E74" s="13">
        <f t="shared" si="8"/>
        <v>494.85</v>
      </c>
      <c r="F74" s="6"/>
      <c r="G74" s="18">
        <v>64</v>
      </c>
      <c r="H74" s="21" t="s">
        <v>143</v>
      </c>
      <c r="I74" s="22" t="s">
        <v>17</v>
      </c>
      <c r="J74" s="22">
        <v>4.35</v>
      </c>
      <c r="K74" s="22">
        <v>71</v>
      </c>
      <c r="L74" s="23">
        <f t="shared" si="7"/>
        <v>308.84999999999997</v>
      </c>
      <c r="M74" s="6"/>
      <c r="N74" s="6"/>
    </row>
    <row r="75" spans="1:14" ht="12.75">
      <c r="A75" s="18">
        <v>65</v>
      </c>
      <c r="B75" s="19" t="s">
        <v>144</v>
      </c>
      <c r="C75" s="11" t="s">
        <v>15</v>
      </c>
      <c r="D75" s="20">
        <v>6.75</v>
      </c>
      <c r="E75" s="13">
        <f t="shared" si="8"/>
        <v>533.19</v>
      </c>
      <c r="F75" s="6"/>
      <c r="G75" s="18">
        <v>65</v>
      </c>
      <c r="H75" s="21" t="s">
        <v>145</v>
      </c>
      <c r="I75" s="22" t="s">
        <v>17</v>
      </c>
      <c r="J75" s="22">
        <v>4.89</v>
      </c>
      <c r="K75" s="22">
        <v>71</v>
      </c>
      <c r="L75" s="23">
        <f aca="true" t="shared" si="10" ref="L75:L96">J75*K75</f>
        <v>347.19</v>
      </c>
      <c r="M75" s="6"/>
      <c r="N75" s="6"/>
    </row>
    <row r="76" spans="1:14" ht="12.75">
      <c r="A76" s="18">
        <v>66</v>
      </c>
      <c r="B76" s="19" t="s">
        <v>146</v>
      </c>
      <c r="C76" s="11" t="s">
        <v>15</v>
      </c>
      <c r="D76" s="20">
        <v>7.3</v>
      </c>
      <c r="E76" s="13">
        <f t="shared" si="8"/>
        <v>566.8</v>
      </c>
      <c r="F76" s="6"/>
      <c r="G76" s="18">
        <v>66</v>
      </c>
      <c r="H76" s="21" t="s">
        <v>147</v>
      </c>
      <c r="I76" s="22" t="s">
        <v>17</v>
      </c>
      <c r="J76" s="22">
        <v>5.44</v>
      </c>
      <c r="K76" s="22">
        <v>70</v>
      </c>
      <c r="L76" s="23">
        <f t="shared" si="10"/>
        <v>380.8</v>
      </c>
      <c r="M76" s="6"/>
      <c r="N76" s="6"/>
    </row>
    <row r="77" spans="1:14" ht="12.75">
      <c r="A77" s="18">
        <v>67</v>
      </c>
      <c r="B77" s="19" t="s">
        <v>148</v>
      </c>
      <c r="C77" s="11" t="s">
        <v>15</v>
      </c>
      <c r="D77" s="20">
        <v>8.38</v>
      </c>
      <c r="E77" s="13">
        <f t="shared" si="8"/>
        <v>642.4000000000001</v>
      </c>
      <c r="F77" s="6"/>
      <c r="G77" s="18">
        <v>67</v>
      </c>
      <c r="H77" s="21" t="s">
        <v>149</v>
      </c>
      <c r="I77" s="22" t="s">
        <v>17</v>
      </c>
      <c r="J77" s="22">
        <v>6.52</v>
      </c>
      <c r="K77" s="22">
        <v>70</v>
      </c>
      <c r="L77" s="23">
        <f t="shared" si="10"/>
        <v>456.4</v>
      </c>
      <c r="M77" s="6"/>
      <c r="N77" s="6"/>
    </row>
    <row r="78" spans="1:14" ht="12.75">
      <c r="A78" s="18">
        <v>68</v>
      </c>
      <c r="B78" s="19" t="s">
        <v>150</v>
      </c>
      <c r="C78" s="11" t="s">
        <v>15</v>
      </c>
      <c r="D78" s="20">
        <v>9.54</v>
      </c>
      <c r="E78" s="13">
        <f t="shared" si="8"/>
        <v>722.3999999999999</v>
      </c>
      <c r="F78" s="6"/>
      <c r="G78" s="18">
        <v>68</v>
      </c>
      <c r="H78" s="21" t="s">
        <v>151</v>
      </c>
      <c r="I78" s="22" t="s">
        <v>17</v>
      </c>
      <c r="J78" s="22">
        <v>7.72</v>
      </c>
      <c r="K78" s="22">
        <v>70</v>
      </c>
      <c r="L78" s="23">
        <f t="shared" si="10"/>
        <v>540.4</v>
      </c>
      <c r="M78" s="6"/>
      <c r="N78" s="6"/>
    </row>
    <row r="79" spans="1:14" ht="12.75">
      <c r="A79" s="18">
        <v>69</v>
      </c>
      <c r="B79" s="19" t="s">
        <v>152</v>
      </c>
      <c r="C79" s="11" t="s">
        <v>15</v>
      </c>
      <c r="D79" s="20">
        <v>10.56</v>
      </c>
      <c r="E79" s="13">
        <f t="shared" si="8"/>
        <v>795.0000000000001</v>
      </c>
      <c r="F79" s="6"/>
      <c r="G79" s="18">
        <v>69</v>
      </c>
      <c r="H79" s="21" t="s">
        <v>153</v>
      </c>
      <c r="I79" s="22" t="s">
        <v>17</v>
      </c>
      <c r="J79" s="22">
        <v>8.7</v>
      </c>
      <c r="K79" s="22">
        <v>70</v>
      </c>
      <c r="L79" s="23">
        <f t="shared" si="10"/>
        <v>609</v>
      </c>
      <c r="M79" s="6"/>
      <c r="N79" s="6"/>
    </row>
    <row r="80" spans="1:14" ht="12.75">
      <c r="A80" s="18">
        <v>70</v>
      </c>
      <c r="B80" s="19" t="s">
        <v>154</v>
      </c>
      <c r="C80" s="11" t="s">
        <v>15</v>
      </c>
      <c r="D80" s="20">
        <v>11.64</v>
      </c>
      <c r="E80" s="13">
        <f t="shared" si="8"/>
        <v>870.6</v>
      </c>
      <c r="F80" s="6"/>
      <c r="G80" s="18">
        <v>70</v>
      </c>
      <c r="H80" s="21" t="s">
        <v>155</v>
      </c>
      <c r="I80" s="22" t="s">
        <v>17</v>
      </c>
      <c r="J80" s="22">
        <v>9.78</v>
      </c>
      <c r="K80" s="22">
        <v>70</v>
      </c>
      <c r="L80" s="23">
        <f t="shared" si="10"/>
        <v>684.5999999999999</v>
      </c>
      <c r="M80" s="6"/>
      <c r="N80" s="6"/>
    </row>
    <row r="81" spans="1:14" ht="12.75">
      <c r="A81" s="18">
        <v>71</v>
      </c>
      <c r="B81" s="19" t="s">
        <v>156</v>
      </c>
      <c r="C81" s="11" t="s">
        <v>15</v>
      </c>
      <c r="D81" s="20">
        <v>12.73</v>
      </c>
      <c r="E81" s="13">
        <f t="shared" si="8"/>
        <v>946.9000000000001</v>
      </c>
      <c r="F81" s="6"/>
      <c r="G81" s="18">
        <v>71</v>
      </c>
      <c r="H81" s="21" t="s">
        <v>157</v>
      </c>
      <c r="I81" s="22" t="s">
        <v>17</v>
      </c>
      <c r="J81" s="22">
        <v>10.87</v>
      </c>
      <c r="K81" s="22">
        <v>70</v>
      </c>
      <c r="L81" s="23">
        <f t="shared" si="10"/>
        <v>760.9</v>
      </c>
      <c r="M81" s="6"/>
      <c r="N81" s="6"/>
    </row>
    <row r="82" spans="1:14" ht="12.75">
      <c r="A82" s="18">
        <v>72</v>
      </c>
      <c r="B82" s="19" t="s">
        <v>158</v>
      </c>
      <c r="C82" s="11" t="s">
        <v>15</v>
      </c>
      <c r="D82" s="20">
        <v>14.04</v>
      </c>
      <c r="E82" s="13">
        <f t="shared" si="8"/>
        <v>1026.73</v>
      </c>
      <c r="F82" s="6"/>
      <c r="G82" s="18">
        <v>72</v>
      </c>
      <c r="H82" s="21" t="s">
        <v>159</v>
      </c>
      <c r="I82" s="22" t="s">
        <v>17</v>
      </c>
      <c r="J82" s="22">
        <v>12.17</v>
      </c>
      <c r="K82" s="22">
        <v>69</v>
      </c>
      <c r="L82" s="23">
        <f t="shared" si="10"/>
        <v>839.73</v>
      </c>
      <c r="M82" s="6"/>
      <c r="N82" s="6"/>
    </row>
    <row r="83" spans="1:14" ht="12.75">
      <c r="A83" s="18">
        <v>73</v>
      </c>
      <c r="B83" s="19" t="s">
        <v>160</v>
      </c>
      <c r="C83" s="11" t="s">
        <v>15</v>
      </c>
      <c r="D83" s="20">
        <v>15.45</v>
      </c>
      <c r="E83" s="13">
        <f t="shared" si="8"/>
        <v>1123.71</v>
      </c>
      <c r="F83" s="6"/>
      <c r="G83" s="18">
        <v>73</v>
      </c>
      <c r="H83" s="21" t="s">
        <v>161</v>
      </c>
      <c r="I83" s="22" t="s">
        <v>17</v>
      </c>
      <c r="J83" s="22">
        <v>13.59</v>
      </c>
      <c r="K83" s="22">
        <v>69</v>
      </c>
      <c r="L83" s="23">
        <f t="shared" si="10"/>
        <v>937.71</v>
      </c>
      <c r="M83" s="6"/>
      <c r="N83" s="6"/>
    </row>
    <row r="84" spans="1:14" ht="13.5" thickBot="1">
      <c r="A84" s="24">
        <v>74</v>
      </c>
      <c r="B84" s="25" t="s">
        <v>162</v>
      </c>
      <c r="C84" s="26" t="s">
        <v>15</v>
      </c>
      <c r="D84" s="27">
        <v>16.21</v>
      </c>
      <c r="E84" s="28">
        <f t="shared" si="8"/>
        <v>1176.15</v>
      </c>
      <c r="F84" s="6"/>
      <c r="G84" s="24">
        <v>74</v>
      </c>
      <c r="H84" s="29" t="s">
        <v>163</v>
      </c>
      <c r="I84" s="30" t="s">
        <v>17</v>
      </c>
      <c r="J84" s="22">
        <v>14.35</v>
      </c>
      <c r="K84" s="22">
        <v>69</v>
      </c>
      <c r="L84" s="31">
        <f t="shared" si="10"/>
        <v>990.15</v>
      </c>
      <c r="M84" s="6"/>
      <c r="N84" s="6"/>
    </row>
    <row r="85" spans="1:14" ht="12.75">
      <c r="A85" s="9">
        <v>75</v>
      </c>
      <c r="B85" s="10" t="s">
        <v>164</v>
      </c>
      <c r="C85" s="32" t="s">
        <v>15</v>
      </c>
      <c r="D85" s="12">
        <v>8.33</v>
      </c>
      <c r="E85" s="33">
        <f t="shared" si="8"/>
        <v>668.28</v>
      </c>
      <c r="F85" s="6"/>
      <c r="G85" s="9">
        <v>75</v>
      </c>
      <c r="H85" s="34" t="s">
        <v>165</v>
      </c>
      <c r="I85" s="35" t="s">
        <v>17</v>
      </c>
      <c r="J85" s="35">
        <v>5.68</v>
      </c>
      <c r="K85" s="35">
        <v>71</v>
      </c>
      <c r="L85" s="17">
        <f t="shared" si="10"/>
        <v>403.28</v>
      </c>
      <c r="M85" s="6"/>
      <c r="N85" s="6"/>
    </row>
    <row r="86" spans="1:14" ht="12.75">
      <c r="A86" s="18">
        <v>76</v>
      </c>
      <c r="B86" s="19" t="s">
        <v>166</v>
      </c>
      <c r="C86" s="11" t="s">
        <v>15</v>
      </c>
      <c r="D86" s="20">
        <v>9.04</v>
      </c>
      <c r="E86" s="13">
        <f t="shared" si="8"/>
        <v>712.3</v>
      </c>
      <c r="F86" s="6"/>
      <c r="G86" s="18">
        <v>76</v>
      </c>
      <c r="H86" s="21" t="s">
        <v>167</v>
      </c>
      <c r="I86" s="22" t="s">
        <v>17</v>
      </c>
      <c r="J86" s="22">
        <v>6.39</v>
      </c>
      <c r="K86" s="22">
        <v>70</v>
      </c>
      <c r="L86" s="23">
        <f t="shared" si="10"/>
        <v>447.29999999999995</v>
      </c>
      <c r="M86" s="6"/>
      <c r="N86" s="6"/>
    </row>
    <row r="87" spans="1:14" ht="12.75">
      <c r="A87" s="18">
        <v>77</v>
      </c>
      <c r="B87" s="19" t="s">
        <v>168</v>
      </c>
      <c r="C87" s="11" t="s">
        <v>15</v>
      </c>
      <c r="D87" s="20">
        <v>9.75</v>
      </c>
      <c r="E87" s="13">
        <f t="shared" si="8"/>
        <v>762</v>
      </c>
      <c r="F87" s="6"/>
      <c r="G87" s="18">
        <v>77</v>
      </c>
      <c r="H87" s="21" t="s">
        <v>169</v>
      </c>
      <c r="I87" s="22" t="s">
        <v>17</v>
      </c>
      <c r="J87" s="22">
        <v>7.1</v>
      </c>
      <c r="K87" s="22">
        <v>70</v>
      </c>
      <c r="L87" s="23">
        <f t="shared" si="10"/>
        <v>497</v>
      </c>
      <c r="M87" s="6"/>
      <c r="N87" s="6"/>
    </row>
    <row r="88" spans="1:14" ht="12.75">
      <c r="A88" s="18">
        <v>78</v>
      </c>
      <c r="B88" s="19" t="s">
        <v>170</v>
      </c>
      <c r="C88" s="11" t="s">
        <v>15</v>
      </c>
      <c r="D88" s="20">
        <v>11.17</v>
      </c>
      <c r="E88" s="13">
        <f t="shared" si="8"/>
        <v>861.4000000000001</v>
      </c>
      <c r="F88" s="6"/>
      <c r="G88" s="18">
        <v>78</v>
      </c>
      <c r="H88" s="21" t="s">
        <v>171</v>
      </c>
      <c r="I88" s="22" t="s">
        <v>17</v>
      </c>
      <c r="J88" s="22">
        <v>8.52</v>
      </c>
      <c r="K88" s="22">
        <v>70</v>
      </c>
      <c r="L88" s="23">
        <f t="shared" si="10"/>
        <v>596.4</v>
      </c>
      <c r="M88" s="6"/>
      <c r="N88" s="6"/>
    </row>
    <row r="89" spans="1:14" ht="12.75">
      <c r="A89" s="18">
        <v>79</v>
      </c>
      <c r="B89" s="19" t="s">
        <v>172</v>
      </c>
      <c r="C89" s="11" t="s">
        <v>15</v>
      </c>
      <c r="D89" s="20">
        <v>12.73</v>
      </c>
      <c r="E89" s="13">
        <f t="shared" si="8"/>
        <v>970.6000000000001</v>
      </c>
      <c r="F89" s="6"/>
      <c r="G89" s="18">
        <v>79</v>
      </c>
      <c r="H89" s="21" t="s">
        <v>173</v>
      </c>
      <c r="I89" s="22" t="s">
        <v>17</v>
      </c>
      <c r="J89" s="22">
        <v>10.08</v>
      </c>
      <c r="K89" s="22">
        <v>70</v>
      </c>
      <c r="L89" s="23">
        <f t="shared" si="10"/>
        <v>705.6</v>
      </c>
      <c r="M89" s="6"/>
      <c r="N89" s="6"/>
    </row>
    <row r="90" spans="1:14" ht="12.75">
      <c r="A90" s="18">
        <v>80</v>
      </c>
      <c r="B90" s="19" t="s">
        <v>174</v>
      </c>
      <c r="C90" s="11" t="s">
        <v>15</v>
      </c>
      <c r="D90" s="20">
        <v>13.98</v>
      </c>
      <c r="E90" s="13">
        <f t="shared" si="8"/>
        <v>1057.2</v>
      </c>
      <c r="F90" s="6"/>
      <c r="G90" s="18">
        <v>80</v>
      </c>
      <c r="H90" s="21" t="s">
        <v>175</v>
      </c>
      <c r="I90" s="22" t="s">
        <v>17</v>
      </c>
      <c r="J90" s="22">
        <v>11.36</v>
      </c>
      <c r="K90" s="22">
        <v>70</v>
      </c>
      <c r="L90" s="23">
        <f t="shared" si="10"/>
        <v>795.1999999999999</v>
      </c>
      <c r="M90" s="6"/>
      <c r="N90" s="6"/>
    </row>
    <row r="91" spans="1:14" ht="12.75">
      <c r="A91" s="18">
        <v>81</v>
      </c>
      <c r="B91" s="19" t="s">
        <v>176</v>
      </c>
      <c r="C91" s="11" t="s">
        <v>15</v>
      </c>
      <c r="D91" s="20">
        <v>15.43</v>
      </c>
      <c r="E91" s="13">
        <f t="shared" si="8"/>
        <v>1146.51</v>
      </c>
      <c r="F91" s="6"/>
      <c r="G91" s="18">
        <v>81</v>
      </c>
      <c r="H91" s="21" t="s">
        <v>177</v>
      </c>
      <c r="I91" s="22" t="s">
        <v>17</v>
      </c>
      <c r="J91" s="22">
        <v>12.79</v>
      </c>
      <c r="K91" s="22">
        <v>69</v>
      </c>
      <c r="L91" s="23">
        <f t="shared" si="10"/>
        <v>882.51</v>
      </c>
      <c r="M91" s="6"/>
      <c r="N91" s="6"/>
    </row>
    <row r="92" spans="1:14" ht="12.75">
      <c r="A92" s="18">
        <v>82</v>
      </c>
      <c r="B92" s="19" t="s">
        <v>178</v>
      </c>
      <c r="C92" s="11" t="s">
        <v>15</v>
      </c>
      <c r="D92" s="20">
        <v>16.85</v>
      </c>
      <c r="E92" s="13">
        <f t="shared" si="8"/>
        <v>1244.8000000000002</v>
      </c>
      <c r="F92" s="6"/>
      <c r="G92" s="18">
        <v>82</v>
      </c>
      <c r="H92" s="21" t="s">
        <v>179</v>
      </c>
      <c r="I92" s="22" t="s">
        <v>17</v>
      </c>
      <c r="J92" s="22">
        <v>14.2</v>
      </c>
      <c r="K92" s="22">
        <v>69</v>
      </c>
      <c r="L92" s="23">
        <f t="shared" si="10"/>
        <v>979.8</v>
      </c>
      <c r="M92" s="6"/>
      <c r="N92" s="6"/>
    </row>
    <row r="93" spans="1:14" ht="12.75">
      <c r="A93" s="18">
        <v>83</v>
      </c>
      <c r="B93" s="19" t="s">
        <v>180</v>
      </c>
      <c r="C93" s="11" t="s">
        <v>15</v>
      </c>
      <c r="D93" s="20">
        <v>18.55</v>
      </c>
      <c r="E93" s="13">
        <f t="shared" si="8"/>
        <v>1361.48</v>
      </c>
      <c r="F93" s="6"/>
      <c r="G93" s="18">
        <v>83</v>
      </c>
      <c r="H93" s="21" t="s">
        <v>181</v>
      </c>
      <c r="I93" s="22" t="s">
        <v>17</v>
      </c>
      <c r="J93" s="22">
        <v>15.92</v>
      </c>
      <c r="K93" s="22">
        <v>69</v>
      </c>
      <c r="L93" s="23">
        <f t="shared" si="10"/>
        <v>1098.48</v>
      </c>
      <c r="M93" s="6"/>
      <c r="N93" s="6"/>
    </row>
    <row r="94" spans="1:14" ht="12.75">
      <c r="A94" s="18">
        <v>84</v>
      </c>
      <c r="B94" s="19" t="s">
        <v>182</v>
      </c>
      <c r="C94" s="11" t="s">
        <v>15</v>
      </c>
      <c r="D94" s="20">
        <v>20.4</v>
      </c>
      <c r="E94" s="13">
        <f t="shared" si="8"/>
        <v>1489.4399999999998</v>
      </c>
      <c r="F94" s="6"/>
      <c r="G94" s="18">
        <v>84</v>
      </c>
      <c r="H94" s="21" t="s">
        <v>183</v>
      </c>
      <c r="I94" s="22" t="s">
        <v>17</v>
      </c>
      <c r="J94" s="22">
        <v>17.76</v>
      </c>
      <c r="K94" s="22">
        <v>69</v>
      </c>
      <c r="L94" s="23">
        <f t="shared" si="10"/>
        <v>1225.44</v>
      </c>
      <c r="M94" s="6"/>
      <c r="N94" s="6"/>
    </row>
    <row r="95" spans="1:14" ht="12.75">
      <c r="A95" s="18">
        <v>85</v>
      </c>
      <c r="B95" s="19" t="s">
        <v>184</v>
      </c>
      <c r="C95" s="11" t="s">
        <v>15</v>
      </c>
      <c r="D95" s="20">
        <v>21.39</v>
      </c>
      <c r="E95" s="13">
        <f t="shared" si="8"/>
        <v>1557.44</v>
      </c>
      <c r="F95" s="6"/>
      <c r="G95" s="18">
        <v>85</v>
      </c>
      <c r="H95" s="21" t="s">
        <v>185</v>
      </c>
      <c r="I95" s="22" t="s">
        <v>17</v>
      </c>
      <c r="J95" s="22">
        <v>18.76</v>
      </c>
      <c r="K95" s="22">
        <v>69</v>
      </c>
      <c r="L95" s="23">
        <f t="shared" si="10"/>
        <v>1294.44</v>
      </c>
      <c r="M95" s="6"/>
      <c r="N95" s="6"/>
    </row>
    <row r="96" spans="1:14" ht="13.5" thickBot="1">
      <c r="A96" s="39">
        <v>86</v>
      </c>
      <c r="B96" s="25" t="s">
        <v>186</v>
      </c>
      <c r="C96" s="26" t="s">
        <v>15</v>
      </c>
      <c r="D96" s="27">
        <v>22.53</v>
      </c>
      <c r="E96" s="28">
        <f t="shared" si="8"/>
        <v>1636.7200000000003</v>
      </c>
      <c r="F96" s="6"/>
      <c r="G96" s="39">
        <v>86</v>
      </c>
      <c r="H96" s="29" t="s">
        <v>187</v>
      </c>
      <c r="I96" s="30" t="s">
        <v>17</v>
      </c>
      <c r="J96" s="30">
        <v>19.88</v>
      </c>
      <c r="K96" s="30">
        <v>69</v>
      </c>
      <c r="L96" s="31">
        <f t="shared" si="10"/>
        <v>1371.72</v>
      </c>
      <c r="M96" s="6"/>
      <c r="N96" s="6"/>
    </row>
    <row r="97" spans="1:14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26.25" customHeight="1">
      <c r="A98" s="44" t="s">
        <v>189</v>
      </c>
      <c r="B98" s="45"/>
      <c r="C98" s="45"/>
      <c r="D98" s="45"/>
      <c r="E98" s="46"/>
      <c r="F98" s="6"/>
      <c r="G98" s="44" t="s">
        <v>189</v>
      </c>
      <c r="H98" s="45"/>
      <c r="I98" s="45"/>
      <c r="J98" s="45"/>
      <c r="K98" s="45"/>
      <c r="L98" s="46"/>
      <c r="M98" s="6"/>
      <c r="N98" s="6"/>
    </row>
    <row r="99" spans="1:14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1:14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1:14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1:14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1:14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1:14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1:14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1:14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1:14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1:14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1:14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1:14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1:14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1:14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1:14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1:14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1:14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1:14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1:14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1:14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1:14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4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1:14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1:14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1:14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4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1:14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1:14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1:14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1:14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1:14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1:14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1:14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1:14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1:14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1:14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1:14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4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1:14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1:14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1:14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1:14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1:14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1:14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1:14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1:14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1:14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1:14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1:14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1:14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1:14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1:14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1:14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1:14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1:14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1:14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1:14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1:14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1:14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1:14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1:14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1:14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1:14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1:14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1:14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1:14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1:14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1:14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1:14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1:14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1:14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1:14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1:14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1:14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1:14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1:14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1:14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1:14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1:14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1:14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1:14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1:14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1:14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1:14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1:14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1:14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1:14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1:14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1:14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1:14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1:14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4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1:14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1:14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1:14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1:14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1:14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1:14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1:14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1:14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1:14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1:14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1:14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1:14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4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1:14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1:14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1:14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1:14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1:14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1:14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1:14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1:14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1:14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1:14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1:14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4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1:14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1:14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1:14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1:14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1:14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1:14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1:14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1:14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1:14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1:14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1:14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4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1:14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1:14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1:14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1:14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1:14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1:14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1:14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1:14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1:14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4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1:14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1:14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1:14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1:14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1:14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1:14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1:14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1:14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1:14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1:14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1:14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4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1:14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1:14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1:14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1:14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1:14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4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1:14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1:14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1:14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1:14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1:14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1:14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4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1:14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1:14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1:14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1:14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1:14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1:14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1:14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1:14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1:14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1:14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1:14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1:14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1:14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4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1:14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1:14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1:14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1:14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1:14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1:14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1:14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1:14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4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1:14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1:14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1:14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1:14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1:14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1:14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1:14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1:14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1:14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1:14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1:14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1:14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1:14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1:14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1:14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1:14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1:14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1:14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1:14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1:14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4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1:14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1:14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1:14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1:14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1:14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1:14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1:14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1:14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1:14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1:14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4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1:14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1:14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1:14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1:14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1:14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1:14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1:14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1:14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1:14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1:14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1:14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1:14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1:14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1:14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4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1:14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1:14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1:14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1:14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1:14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1:14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1:14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1:14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1:14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1:14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1:14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1:14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1:14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1:14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1:14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1:14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1:14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1:14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4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1:14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1:14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1:14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1:14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1:14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1:14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1:14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1:14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1:14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1:14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1:14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1:14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1:14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1:14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1:14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1:14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1:14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1:14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1:14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1:14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1:14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1:14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1:14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1:14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4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1:14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1:14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1:14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1:14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1:14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1:14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1:14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1:14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1:14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1:14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1:14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1:14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1:14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1:14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1:14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1:14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1:14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1:14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1:14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1:14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1:14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1:14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1:14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4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1:14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1:14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1:14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1:14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1:14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1:14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1:14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1:14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1:14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1:14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1:14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1:14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1:14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1:14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1:14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1:14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1:14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1:14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1:14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1:14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1:14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1:14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1:14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1:14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1:14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1:14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1:14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1:14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1:14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1:14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1:14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1:14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1:14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1:14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1:14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1:14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1:14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1:14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1:14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1:14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1:14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1:14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1:14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1:14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1:14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1:14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1:14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1:14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1:14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1:14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1:14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1:14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4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1:14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1:14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1:14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1:14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1:14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1:14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1:14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1:14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1:14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1:14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1:14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1:14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1:14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1:14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1:14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1:14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1:14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1:14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1:14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1:14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1:14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1:14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1:14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1:14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1:14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1:14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1:14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1:14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1:14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1:14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1:14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1:14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1:14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1:14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1:14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1:14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1:14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1:14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1:14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1:14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1:14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1:14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1:14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1:14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1:14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1:14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1:14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1:14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1:14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1:14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1:14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1:14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1:14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1:14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1:14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1:14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1:14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1:14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1:14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1:14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1:14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1:14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1:14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1:14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1:14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1:14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1:14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1:14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1:14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1:14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1:14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1:14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1:14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1:14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1:14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1:14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1:14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1:14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1:14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1:14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1:14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1:14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1:14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1:14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1:14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1:14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1:14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1:14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1:14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1:14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1:14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1:14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1:14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1:14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1:14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1:14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1:14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1:14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1:14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</row>
    <row r="1021" spans="1:14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1:14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1:14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</row>
    <row r="1024" spans="1:14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</row>
    <row r="1025" spans="1:14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</row>
    <row r="1026" spans="1:14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1:14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1:14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1:14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1:14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1:14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1:14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1:14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1:14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1:14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1:14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1:14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1:14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1:14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1:14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1:14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1:14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1:14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1:14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1:14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1:14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1:14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</row>
    <row r="1048" spans="1:14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</row>
    <row r="1049" spans="1:14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</row>
    <row r="1050" spans="1:14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1:14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</row>
    <row r="1052" spans="1:14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</row>
    <row r="1053" spans="1:14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1:14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1:14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1:14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1:14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1:14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1:14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</row>
    <row r="1060" spans="1:14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</row>
    <row r="1061" spans="1:14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</row>
    <row r="1062" spans="1:14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1:14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</row>
    <row r="1064" spans="1:14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</row>
    <row r="1065" spans="1:14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1:14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1:14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1:14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1:14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1:14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1:14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1:14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1:14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1:14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1:14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</row>
    <row r="1076" spans="1:14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1:14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</row>
    <row r="1078" spans="1:14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1:14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</row>
    <row r="1080" spans="1:14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1:14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1:14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1:14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1:14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1:14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</row>
    <row r="1086" spans="1:14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1:14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</row>
    <row r="1088" spans="1:14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1:14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1:14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1:14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1:14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1:14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1:14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1:14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1:14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1:14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1:14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1:14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1:14" ht="12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1:14" ht="12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1:14" ht="12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1:14" ht="12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1:14" ht="12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</row>
    <row r="1105" spans="1:14" ht="12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</row>
    <row r="1106" spans="1:14" ht="12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</row>
    <row r="1107" spans="1:14" ht="12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</row>
    <row r="1108" spans="1:14" ht="12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</row>
    <row r="1109" spans="1:14" ht="12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1:14" ht="12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1:14" ht="12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</row>
    <row r="1112" spans="1:14" ht="12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</row>
    <row r="1113" spans="1:14" ht="12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</row>
    <row r="1114" spans="1:14" ht="12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</row>
    <row r="1115" spans="1:14" ht="12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</row>
    <row r="1116" spans="1:14" ht="12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</row>
    <row r="1117" spans="1:14" ht="12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</row>
    <row r="1118" spans="1:14" ht="12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1:14" ht="12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</row>
    <row r="1120" spans="1:14" ht="12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</row>
    <row r="1121" spans="1:14" ht="12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</row>
    <row r="1122" spans="1:14" ht="12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1:14" ht="12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</row>
    <row r="1124" spans="1:14" ht="12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</row>
    <row r="1125" spans="1:14" ht="12.7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</row>
    <row r="1126" spans="1:14" ht="12.7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1:14" ht="12.7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</row>
    <row r="1128" spans="1:14" ht="12.7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</row>
    <row r="1129" spans="1:14" ht="12.7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</row>
    <row r="1130" spans="1:14" ht="12.7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1:14" ht="12.7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</row>
    <row r="1132" spans="1:14" ht="12.7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</row>
    <row r="1133" spans="1:14" ht="12.7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</row>
    <row r="1134" spans="1:14" ht="12.7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</row>
    <row r="1135" spans="1:14" ht="12.7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</row>
    <row r="1136" spans="1:14" ht="12.7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1:14" ht="12.7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</row>
    <row r="1138" spans="1:14" ht="12.7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</row>
    <row r="1139" spans="1:14" ht="12.7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</row>
    <row r="1140" spans="1:14" ht="12.7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</row>
    <row r="1141" spans="1:14" ht="12.7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</row>
    <row r="1142" spans="1:14" ht="12.7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</row>
    <row r="1143" spans="1:14" ht="12.7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</row>
    <row r="1144" spans="1:14" ht="12.7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</row>
    <row r="1145" spans="1:14" ht="12.7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</row>
    <row r="1146" spans="1:14" ht="12.7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</row>
    <row r="1147" spans="1:14" ht="12.7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</row>
    <row r="1148" spans="1:14" ht="12.7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</row>
    <row r="1149" spans="1:14" ht="12.7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</row>
    <row r="1150" spans="1:14" ht="12.7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</row>
    <row r="1151" spans="1:14" ht="12.7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</row>
    <row r="1152" spans="1:14" ht="12.7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</row>
    <row r="1153" spans="1:14" ht="12.7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</row>
    <row r="1154" spans="1:14" ht="12.7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</row>
    <row r="1155" spans="1:14" ht="12.7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</row>
    <row r="1156" spans="1:14" ht="12.7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</row>
    <row r="1157" spans="1:14" ht="12.7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</row>
    <row r="1158" spans="1:14" ht="12.7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</row>
    <row r="1159" spans="1:14" ht="12.7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</row>
    <row r="1160" spans="1:14" ht="12.7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</row>
    <row r="1161" spans="1:14" ht="12.7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</row>
    <row r="1162" spans="1:14" ht="12.7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</row>
    <row r="1163" spans="1:14" ht="12.7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</row>
    <row r="1164" spans="1:14" ht="12.7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</row>
    <row r="1165" spans="1:14" ht="12.7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</row>
    <row r="1166" spans="1:14" ht="12.7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</row>
    <row r="1167" spans="1:14" ht="12.7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</row>
    <row r="1168" spans="1:14" ht="12.7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</row>
    <row r="1169" spans="1:14" ht="12.7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</row>
    <row r="1170" spans="1:14" ht="12.7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</row>
    <row r="1171" spans="1:14" ht="12.7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</row>
    <row r="1172" spans="1:14" ht="12.7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</row>
    <row r="1173" spans="1:14" ht="12.7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</row>
    <row r="1174" spans="1:14" ht="12.7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</row>
    <row r="1175" spans="1:14" ht="12.7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</row>
    <row r="1176" spans="1:14" ht="12.7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</row>
    <row r="1177" spans="1:14" ht="12.7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</row>
    <row r="1178" spans="1:14" ht="12.7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</row>
    <row r="1179" spans="1:14" ht="12.7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</row>
    <row r="1180" spans="1:14" ht="12.7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</row>
    <row r="1181" spans="1:14" ht="12.7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</row>
    <row r="1182" spans="1:14" ht="12.7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</row>
    <row r="1183" spans="1:14" ht="12.7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</row>
    <row r="1184" spans="1:14" ht="12.7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</row>
    <row r="1185" spans="1:14" ht="12.7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</row>
    <row r="1186" spans="1:14" ht="12.7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</row>
    <row r="1187" spans="1:14" ht="12.7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</row>
    <row r="1188" spans="1:14" ht="12.7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</row>
    <row r="1189" spans="1:14" ht="12.7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</row>
    <row r="1190" spans="1:14" ht="12.7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</row>
    <row r="1191" spans="1:14" ht="12.7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</row>
    <row r="1192" spans="1:14" ht="12.7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</row>
    <row r="1193" spans="1:14" ht="12.7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</row>
    <row r="1194" spans="1:14" ht="12.7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</row>
    <row r="1195" spans="1:14" ht="12.7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</row>
    <row r="1196" spans="1:14" ht="12.7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</row>
    <row r="1197" spans="1:14" ht="12.7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</row>
    <row r="1198" spans="1:14" ht="12.7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</row>
    <row r="1199" spans="1:14" ht="12.7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</row>
    <row r="1200" spans="1:14" ht="12.7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</row>
    <row r="1201" spans="1:14" ht="12.7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</row>
    <row r="1202" spans="1:14" ht="12.7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</row>
    <row r="1203" spans="1:14" ht="12.7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</row>
    <row r="1204" spans="1:14" ht="12.7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</row>
    <row r="1205" spans="1:14" ht="12.7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</row>
    <row r="1206" spans="1:14" ht="12.7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</row>
    <row r="1207" spans="1:14" ht="12.7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</row>
    <row r="1208" spans="1:14" ht="12.7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</row>
    <row r="1209" spans="1:14" ht="12.7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</row>
    <row r="1210" spans="1:14" ht="12.7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</row>
    <row r="1211" spans="1:14" ht="12.7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</row>
    <row r="1212" spans="1:14" ht="12.7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</row>
    <row r="1213" spans="1:14" ht="12.7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</row>
    <row r="1214" spans="1:14" ht="12.7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</row>
    <row r="1215" spans="1:14" ht="12.7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</row>
    <row r="1216" spans="1:14" ht="12.7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</row>
    <row r="1217" spans="1:14" ht="12.7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</row>
    <row r="1218" spans="1:14" ht="12.7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</row>
    <row r="1219" spans="1:14" ht="12.7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</row>
    <row r="1220" spans="1:14" ht="12.7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</row>
    <row r="1221" spans="1:14" ht="12.7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</row>
    <row r="1222" spans="1:14" ht="12.7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</row>
    <row r="1223" spans="1:14" ht="12.7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</row>
    <row r="1224" spans="1:14" ht="12.7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</row>
    <row r="1225" spans="1:14" ht="12.7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</row>
    <row r="1226" spans="1:14" ht="12.7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</row>
    <row r="1227" spans="1:14" ht="12.7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</row>
    <row r="1228" spans="1:14" ht="12.7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</row>
    <row r="1229" spans="1:14" ht="12.7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</row>
    <row r="1230" spans="1:14" ht="12.7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</row>
    <row r="1231" spans="1:14" ht="12.7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</row>
    <row r="1232" spans="1:14" ht="12.7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</row>
    <row r="1233" spans="1:14" ht="12.7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</row>
    <row r="1234" spans="1:14" ht="12.7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</row>
    <row r="1235" spans="1:14" ht="12.7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</row>
    <row r="1236" spans="1:14" ht="12.7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</row>
    <row r="1237" spans="1:14" ht="12.7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</row>
    <row r="1238" spans="1:14" ht="12.7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</row>
    <row r="1239" spans="1:14" ht="12.7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</row>
    <row r="1240" spans="1:14" ht="12.7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</row>
    <row r="1241" spans="1:14" ht="12.7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</row>
    <row r="1242" spans="1:14" ht="12.7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</row>
    <row r="1243" spans="1:14" ht="12.7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</row>
    <row r="1244" spans="1:14" ht="12.7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</row>
    <row r="1245" spans="1:14" ht="12.7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</row>
    <row r="1246" spans="1:14" ht="12.7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</row>
    <row r="1247" spans="1:14" ht="12.7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</row>
    <row r="1248" spans="1:14" ht="12.7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</row>
    <row r="1249" spans="1:14" ht="12.7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</row>
    <row r="1250" spans="1:14" ht="12.7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</row>
    <row r="1251" spans="1:14" ht="12.7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</row>
    <row r="1252" spans="1:14" ht="12.7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</row>
    <row r="1253" spans="1:14" ht="12.7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</row>
    <row r="1254" spans="1:14" ht="12.7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</row>
    <row r="1255" spans="1:14" ht="12.7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</row>
    <row r="1256" spans="1:14" ht="12.7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</row>
    <row r="1257" spans="1:14" ht="12.7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</row>
    <row r="1258" spans="1:14" ht="12.7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</row>
    <row r="1259" spans="1:14" ht="12.7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</row>
    <row r="1260" spans="1:14" ht="12.7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</row>
    <row r="1261" spans="1:14" ht="12.7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</row>
    <row r="1262" spans="1:14" ht="12.7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</row>
    <row r="1263" spans="1:14" ht="12.7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</row>
    <row r="1264" spans="1:14" ht="12.7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</row>
    <row r="1265" spans="1:14" ht="12.7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</row>
    <row r="1266" spans="1:14" ht="12.7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</row>
    <row r="1267" spans="1:14" ht="12.7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</row>
    <row r="1268" spans="1:14" ht="12.7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</row>
    <row r="1269" spans="1:14" ht="12.7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</row>
    <row r="1270" spans="1:14" ht="12.7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</row>
    <row r="1271" spans="1:14" ht="12.7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</row>
    <row r="1272" spans="1:14" ht="12.7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</row>
    <row r="1273" spans="1:14" ht="12.7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</row>
    <row r="1274" spans="1:14" ht="12.7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</row>
    <row r="1275" spans="1:14" ht="12.7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</row>
    <row r="1276" spans="1:14" ht="12.7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</row>
    <row r="1277" spans="1:14" ht="12.7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</row>
    <row r="1278" spans="1:14" ht="12.7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</row>
    <row r="1279" spans="1:14" ht="12.7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</row>
    <row r="1280" spans="1:14" ht="12.7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</row>
    <row r="1281" spans="1:14" ht="12.7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</row>
    <row r="1282" spans="1:14" ht="12.7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</row>
    <row r="1283" spans="1:14" ht="12.7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</row>
    <row r="1284" spans="1:14" ht="12.7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</row>
    <row r="1285" spans="1:14" ht="12.7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</row>
    <row r="1286" spans="1:14" ht="12.7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</row>
    <row r="1287" spans="1:14" ht="12.7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</row>
    <row r="1288" spans="1:14" ht="12.7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</row>
    <row r="1289" spans="1:14" ht="12.7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</row>
    <row r="1290" spans="1:14" ht="12.7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</row>
    <row r="1291" spans="1:14" ht="12.7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</row>
    <row r="1292" spans="1:14" ht="12.7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</row>
    <row r="1293" spans="1:14" ht="12.7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</row>
    <row r="1294" spans="1:14" ht="12.7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</row>
    <row r="1295" spans="1:14" ht="12.7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</row>
    <row r="1296" spans="1:14" ht="12.7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</row>
    <row r="1297" spans="1:14" ht="12.7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</row>
    <row r="1298" spans="1:14" ht="12.7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</row>
    <row r="1299" spans="1:14" ht="12.7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</row>
    <row r="1300" spans="1:14" ht="12.7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</row>
    <row r="1301" spans="1:14" ht="12.7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</row>
    <row r="1302" spans="1:14" ht="12.7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</row>
    <row r="1303" spans="1:14" ht="12.7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</row>
    <row r="1304" spans="1:14" ht="12.7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</row>
    <row r="1305" spans="1:14" ht="12.7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</row>
    <row r="1306" spans="1:14" ht="12.7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</row>
    <row r="1307" spans="1:14" ht="12.7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</row>
    <row r="1308" spans="1:14" ht="12.7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</row>
    <row r="1309" spans="1:14" ht="12.7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</row>
    <row r="1310" spans="1:14" ht="12.7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</row>
    <row r="1311" spans="1:14" ht="12.7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</row>
    <row r="1312" spans="1:14" ht="12.7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</row>
    <row r="1313" spans="1:14" ht="12.7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</row>
    <row r="1314" spans="1:14" ht="12.7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</row>
    <row r="1315" spans="1:14" ht="12.7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</row>
    <row r="1316" spans="1:14" ht="12.7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</row>
    <row r="1317" spans="1:14" ht="12.7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</row>
    <row r="1318" spans="1:14" ht="12.7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</row>
    <row r="1319" spans="1:14" ht="12.7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</row>
    <row r="1320" spans="1:14" ht="12.7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</row>
    <row r="1321" spans="1:14" ht="12.7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</row>
    <row r="1322" spans="1:14" ht="12.7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</row>
    <row r="1323" spans="1:14" ht="12.7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</row>
    <row r="1324" spans="1:14" ht="12.7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</row>
    <row r="1325" spans="1:14" ht="12.7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</row>
    <row r="1326" spans="1:14" ht="12.7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</row>
    <row r="1327" spans="1:14" ht="12.7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</row>
    <row r="1328" spans="1:14" ht="12.7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</row>
    <row r="1329" spans="1:14" ht="12.7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</row>
    <row r="1330" spans="1:14" ht="12.7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</row>
    <row r="1331" spans="1:14" ht="12.7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</row>
    <row r="1332" spans="1:14" ht="12.7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</row>
    <row r="1333" spans="1:14" ht="12.7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</row>
    <row r="1334" spans="1:14" ht="12.7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</row>
    <row r="1335" spans="1:14" ht="12.7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</row>
    <row r="1336" spans="1:14" ht="12.7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</row>
    <row r="1337" spans="1:14" ht="12.7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</row>
    <row r="1338" spans="1:14" ht="12.7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</row>
    <row r="1339" spans="1:14" ht="12.7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</row>
    <row r="1340" spans="1:14" ht="12.7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</row>
    <row r="1341" spans="1:14" ht="12.7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</row>
    <row r="1342" spans="1:14" ht="12.7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</row>
    <row r="1343" spans="1:14" ht="12.7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</row>
    <row r="1344" spans="1:14" ht="12.7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</row>
    <row r="1345" spans="1:14" ht="12.7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</row>
    <row r="1346" spans="1:14" ht="12.7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</row>
    <row r="1347" spans="1:14" ht="12.7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</row>
    <row r="1348" spans="1:14" ht="12.7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</row>
    <row r="1349" spans="1:14" ht="12.7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</row>
    <row r="1350" spans="1:14" ht="12.7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</row>
    <row r="1351" spans="1:14" ht="12.7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</row>
    <row r="1352" spans="1:14" ht="12.7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</row>
    <row r="1353" spans="1:14" ht="12.7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</row>
    <row r="1354" spans="1:14" ht="12.7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</row>
    <row r="1355" spans="1:14" ht="12.7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</row>
    <row r="1356" spans="1:14" ht="12.7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</row>
    <row r="1357" spans="1:14" ht="12.7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</row>
    <row r="1358" spans="1:14" ht="12.7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</row>
    <row r="1359" spans="1:14" ht="12.7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</row>
    <row r="1360" spans="1:14" ht="12.7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</row>
    <row r="1361" spans="1:14" ht="12.7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</row>
    <row r="1362" spans="1:14" ht="12.7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</row>
    <row r="1363" spans="1:14" ht="12.7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</row>
    <row r="1364" spans="1:14" ht="12.7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</row>
    <row r="1365" spans="1:14" ht="12.7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</row>
    <row r="1366" spans="1:14" ht="12.7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</row>
    <row r="1367" spans="1:14" ht="12.7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</row>
    <row r="1368" spans="1:14" ht="12.7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</row>
    <row r="1369" spans="1:14" ht="12.7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</row>
    <row r="1370" spans="1:14" ht="12.7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</row>
    <row r="1371" spans="1:14" ht="12.7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</row>
    <row r="1372" spans="1:14" ht="12.7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</row>
    <row r="1373" spans="1:14" ht="12.7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</row>
    <row r="1374" spans="1:14" ht="12.7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</row>
    <row r="1375" spans="1:14" ht="12.7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</row>
    <row r="1376" spans="1:14" ht="12.7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</row>
    <row r="1377" spans="1:14" ht="12.7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</row>
    <row r="1378" spans="1:14" ht="12.7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</row>
    <row r="1379" spans="1:14" ht="12.7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</row>
    <row r="1380" spans="1:14" ht="12.7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</row>
    <row r="1381" spans="1:14" ht="12.7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</row>
    <row r="1382" spans="1:14" ht="12.7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</row>
    <row r="1383" spans="1:14" ht="12.7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</row>
    <row r="1384" spans="1:14" ht="12.7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</row>
    <row r="1385" spans="1:14" ht="12.7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</row>
    <row r="1386" spans="1:14" ht="12.7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</row>
    <row r="1387" spans="1:14" ht="12.7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</row>
    <row r="1388" spans="1:14" ht="12.7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</row>
    <row r="1389" spans="1:14" ht="12.7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</row>
    <row r="1390" spans="1:14" ht="12.7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</row>
    <row r="1391" spans="1:14" ht="12.7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</row>
    <row r="1392" spans="1:14" ht="12.7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</row>
    <row r="1393" spans="1:14" ht="12.7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</row>
    <row r="1394" spans="1:14" ht="12.7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</row>
    <row r="1395" spans="1:14" ht="12.7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</row>
    <row r="1396" spans="1:14" ht="12.7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</row>
    <row r="1397" spans="1:14" ht="12.7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</row>
    <row r="1398" spans="1:14" ht="12.7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</row>
    <row r="1399" spans="1:14" ht="12.7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</row>
    <row r="1400" spans="1:14" ht="12.7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</row>
    <row r="1401" spans="1:14" ht="12.7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</row>
    <row r="1402" spans="1:14" ht="12.7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</row>
    <row r="1403" spans="1:14" ht="12.7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</row>
    <row r="1404" spans="1:14" ht="12.7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</row>
    <row r="1405" spans="1:14" ht="12.7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</row>
    <row r="1406" spans="1:14" ht="12.7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</row>
    <row r="1407" spans="1:14" ht="12.7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</row>
    <row r="1408" spans="1:14" ht="12.7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</row>
    <row r="1409" spans="1:14" ht="12.7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</row>
    <row r="1410" spans="1:14" ht="12.7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</row>
    <row r="1411" spans="1:14" ht="12.7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</row>
    <row r="1412" spans="1:14" ht="12.7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</row>
    <row r="1413" spans="1:14" ht="12.7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</row>
    <row r="1414" spans="1:14" ht="12.7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</row>
    <row r="1415" spans="1:14" ht="12.7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</row>
    <row r="1416" spans="1:14" ht="12.7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</row>
    <row r="1417" spans="1:14" ht="12.7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</row>
    <row r="1418" spans="1:14" ht="12.7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</row>
    <row r="1419" spans="1:14" ht="12.7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</row>
    <row r="1420" spans="1:14" ht="12.7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</row>
    <row r="1421" spans="1:14" ht="12.7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</row>
    <row r="1422" spans="1:14" ht="12.7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</row>
    <row r="1423" spans="1:14" ht="12.7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</row>
    <row r="1424" spans="1:14" ht="12.7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</row>
    <row r="1425" spans="1:14" ht="12.7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</row>
    <row r="1426" spans="1:14" ht="12.7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</row>
    <row r="1427" spans="1:14" ht="12.7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</row>
    <row r="1428" spans="1:14" ht="12.7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</row>
    <row r="1429" spans="1:14" ht="12.7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</row>
    <row r="1430" spans="1:14" ht="12.7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</row>
    <row r="1431" spans="1:14" ht="12.7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</row>
    <row r="1432" spans="1:14" ht="12.7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</row>
    <row r="1433" spans="1:14" ht="12.7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</row>
    <row r="1434" spans="1:14" ht="12.7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</row>
    <row r="1435" spans="1:14" ht="12.7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</row>
    <row r="1436" spans="1:14" ht="12.7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</row>
    <row r="1437" spans="1:14" ht="12.7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</row>
    <row r="1438" spans="1:14" ht="12.7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</row>
    <row r="1439" spans="1:14" ht="12.7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</row>
    <row r="1440" spans="1:14" ht="12.7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</row>
    <row r="1441" spans="1:14" ht="12.7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</row>
    <row r="1442" spans="1:14" ht="12.7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</row>
    <row r="1443" spans="1:14" ht="12.7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</row>
    <row r="1444" spans="1:14" ht="12.7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</row>
    <row r="1445" spans="1:14" ht="12.7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</row>
    <row r="1446" spans="1:14" ht="12.7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</row>
    <row r="1447" spans="1:14" ht="12.7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</row>
    <row r="1448" spans="1:14" ht="12.7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</row>
    <row r="1449" spans="1:14" ht="12.7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</row>
    <row r="1450" spans="1:14" ht="12.7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</row>
    <row r="1451" spans="1:14" ht="12.7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</row>
    <row r="1452" spans="1:14" ht="12.7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</row>
    <row r="1453" spans="1:14" ht="12.7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</row>
    <row r="1454" spans="1:14" ht="12.7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</row>
    <row r="1455" spans="1:14" ht="12.7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</row>
    <row r="1456" spans="1:14" ht="12.7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</row>
    <row r="1457" spans="1:14" ht="12.7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</row>
    <row r="1458" spans="1:14" ht="12.7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</row>
    <row r="1459" spans="1:14" ht="12.7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</row>
    <row r="1460" spans="1:14" ht="12.7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</row>
    <row r="1461" spans="1:14" ht="12.7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</row>
    <row r="1462" spans="1:14" ht="12.7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</row>
    <row r="1463" spans="1:14" ht="12.7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</row>
    <row r="1464" spans="1:14" ht="12.7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</row>
    <row r="1465" spans="1:14" ht="12.7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</row>
    <row r="1466" spans="1:14" ht="12.7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</row>
    <row r="1467" spans="1:14" ht="12.7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</row>
    <row r="1468" spans="1:14" ht="12.7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</row>
    <row r="1469" spans="1:14" ht="12.7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</row>
    <row r="1470" spans="1:14" ht="12.7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</row>
    <row r="1471" spans="1:14" ht="12.7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</row>
    <row r="1472" spans="1:14" ht="12.7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</row>
    <row r="1473" spans="1:14" ht="12.7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</row>
    <row r="1474" spans="1:14" ht="12.7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</row>
    <row r="1475" spans="1:14" ht="12.7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</row>
    <row r="1476" spans="1:14" ht="12.7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</row>
    <row r="1477" spans="1:14" ht="12.7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</row>
    <row r="1478" spans="1:14" ht="12.7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</row>
    <row r="1479" spans="1:14" ht="12.7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</row>
    <row r="1480" spans="1:14" ht="12.7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</row>
    <row r="1481" spans="1:14" ht="12.7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</row>
    <row r="1482" spans="1:14" ht="12.7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</row>
    <row r="1483" spans="1:14" ht="12.7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</row>
    <row r="1484" spans="1:14" ht="12.7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</row>
    <row r="1485" spans="1:14" ht="12.7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</row>
    <row r="1486" spans="1:14" ht="12.7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</row>
    <row r="1487" spans="1:14" ht="12.7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</row>
    <row r="1488" spans="1:14" ht="12.7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</row>
    <row r="1489" spans="1:14" ht="12.7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</row>
    <row r="1490" spans="1:14" ht="12.7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</row>
    <row r="1491" spans="1:14" ht="12.7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</row>
    <row r="1492" spans="1:14" ht="12.7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</row>
    <row r="1493" spans="1:14" ht="12.7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</row>
    <row r="1494" spans="1:14" ht="12.7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</row>
    <row r="1495" spans="1:14" ht="12.7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</row>
    <row r="1496" spans="1:14" ht="12.7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</row>
    <row r="1497" spans="1:14" ht="12.7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</row>
    <row r="1498" spans="1:14" ht="12.7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</row>
    <row r="1499" spans="1:14" ht="12.7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</row>
    <row r="1500" spans="1:14" ht="12.7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</row>
    <row r="1501" spans="1:14" ht="12.7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</row>
    <row r="1502" spans="1:14" ht="12.7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</row>
    <row r="1503" spans="1:14" ht="12.7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</row>
    <row r="1504" spans="1:14" ht="12.7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</row>
    <row r="1505" spans="1:14" ht="12.7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</row>
    <row r="1506" spans="1:14" ht="12.7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</row>
    <row r="1507" spans="1:14" ht="12.7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</row>
    <row r="1508" spans="1:14" ht="12.7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</row>
    <row r="1509" spans="1:14" ht="12.7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</row>
    <row r="1510" spans="1:14" ht="12.7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</row>
    <row r="1511" spans="1:14" ht="12.7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</row>
    <row r="1512" spans="1:14" ht="12.7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</row>
    <row r="1513" spans="1:14" ht="12.7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</row>
    <row r="1514" spans="1:14" ht="12.7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</row>
    <row r="1515" spans="1:14" ht="12.7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</row>
    <row r="1516" spans="1:14" ht="12.7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</row>
    <row r="1517" spans="1:14" ht="12.7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</row>
    <row r="1518" spans="1:14" ht="12.7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</row>
    <row r="1519" spans="1:14" ht="12.7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</row>
    <row r="1520" spans="1:14" ht="12.7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</row>
    <row r="1521" spans="1:14" ht="12.7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</row>
    <row r="1522" spans="1:14" ht="12.7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</row>
    <row r="1523" spans="1:14" ht="12.7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</row>
    <row r="1524" spans="1:14" ht="12.7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</row>
    <row r="1525" spans="1:14" ht="12.7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</row>
    <row r="1526" spans="1:14" ht="12.7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</row>
    <row r="1527" spans="1:14" ht="12.7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</row>
    <row r="1528" spans="1:14" ht="12.7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</row>
    <row r="1529" spans="1:14" ht="12.7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</row>
    <row r="1530" spans="1:14" ht="12.7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</row>
    <row r="1531" spans="1:14" ht="12.7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</row>
    <row r="1532" spans="1:14" ht="12.7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</row>
    <row r="1533" spans="1:14" ht="12.7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</row>
    <row r="1534" spans="1:14" ht="12.7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</row>
    <row r="1535" spans="1:14" ht="12.7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</row>
    <row r="1536" spans="1:14" ht="12.7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</row>
    <row r="1537" spans="1:14" ht="12.7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</row>
    <row r="1538" spans="1:14" ht="12.7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</row>
    <row r="1539" spans="1:14" ht="12.7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</row>
    <row r="1540" spans="1:14" ht="12.7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</row>
    <row r="1541" spans="1:14" ht="12.7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</row>
    <row r="1542" spans="1:14" ht="12.7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</row>
    <row r="1543" spans="1:14" ht="12.7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</row>
    <row r="1544" spans="1:14" ht="12.7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</row>
    <row r="1545" spans="1:14" ht="12.7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</row>
    <row r="1546" spans="1:14" ht="12.7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</row>
    <row r="1547" spans="1:14" ht="12.7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</row>
    <row r="1548" spans="1:14" ht="12.7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</row>
    <row r="1549" spans="1:14" ht="12.7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</row>
    <row r="1550" spans="1:14" ht="12.7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</row>
    <row r="1551" spans="1:14" ht="12.7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</row>
    <row r="1552" spans="1:14" ht="12.7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</row>
    <row r="1553" spans="1:14" ht="12.7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</row>
    <row r="1554" spans="1:14" ht="12.7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</row>
    <row r="1555" spans="1:14" ht="12.7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</row>
    <row r="1556" spans="1:14" ht="12.7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</row>
    <row r="1557" spans="1:14" ht="12.7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</row>
    <row r="1558" spans="1:14" ht="12.7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</row>
    <row r="1559" spans="1:14" ht="12.7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</row>
    <row r="1560" spans="1:14" ht="12.7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</row>
    <row r="1561" spans="1:14" ht="12.7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</row>
    <row r="1562" spans="1:14" ht="12.7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</row>
    <row r="1563" spans="1:14" ht="12.7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</row>
    <row r="1564" spans="1:14" ht="12.7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</row>
    <row r="1565" spans="1:14" ht="12.7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</row>
    <row r="1566" spans="1:14" ht="12.7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</row>
    <row r="1567" spans="1:14" ht="12.7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</row>
    <row r="1568" spans="1:14" ht="12.7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</row>
    <row r="1569" spans="1:14" ht="12.7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</row>
    <row r="1570" spans="1:14" ht="12.7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</row>
    <row r="1571" spans="1:14" ht="12.7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</row>
    <row r="1572" spans="1:14" ht="12.7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</row>
    <row r="1573" spans="1:14" ht="12.7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</row>
    <row r="1574" spans="1:14" ht="12.7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</row>
    <row r="1575" spans="1:14" ht="12.7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</row>
    <row r="1576" spans="1:14" ht="12.7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</row>
    <row r="1577" spans="1:14" ht="12.7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</row>
    <row r="1578" spans="1:14" ht="12.7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</row>
    <row r="1579" spans="1:14" ht="12.7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</row>
    <row r="1580" spans="1:14" ht="12.7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</row>
    <row r="1581" spans="1:14" ht="12.7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</row>
    <row r="1582" spans="1:14" ht="12.7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</row>
    <row r="1583" spans="1:14" ht="12.7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</row>
    <row r="1584" spans="1:14" ht="12.7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</row>
    <row r="1585" spans="1:14" ht="12.7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</row>
    <row r="1586" spans="1:14" ht="12.7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</row>
    <row r="1587" spans="1:14" ht="12.7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</row>
    <row r="1588" spans="1:14" ht="12.7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</row>
    <row r="1589" spans="1:14" ht="12.7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</row>
    <row r="1590" spans="1:14" ht="12.7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</row>
    <row r="1591" spans="1:14" ht="12.7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</row>
    <row r="1592" spans="1:14" ht="12.7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</row>
    <row r="1593" spans="1:14" ht="12.7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</row>
    <row r="1594" spans="1:14" ht="12.7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</row>
    <row r="1595" spans="1:14" ht="12.7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</row>
    <row r="1596" spans="1:14" ht="12.7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</row>
    <row r="1597" spans="1:14" ht="12.7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</row>
    <row r="1598" spans="1:14" ht="12.7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</row>
    <row r="1599" spans="1:14" ht="12.7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</row>
    <row r="1600" spans="1:14" ht="12.7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</row>
    <row r="1601" spans="1:14" ht="12.7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</row>
    <row r="1602" spans="1:14" ht="12.7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</row>
    <row r="1603" spans="1:14" ht="12.7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</row>
    <row r="1604" spans="1:14" ht="12.7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</row>
    <row r="1605" spans="1:14" ht="12.7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</row>
    <row r="1606" spans="1:14" ht="12.7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</row>
    <row r="1607" spans="1:14" ht="12.7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</row>
    <row r="1608" spans="1:14" ht="12.7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</row>
    <row r="1609" spans="1:14" ht="12.7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</row>
    <row r="1610" spans="1:14" ht="12.7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</row>
    <row r="1611" spans="1:14" ht="12.7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</row>
    <row r="1612" spans="1:14" ht="12.7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</row>
    <row r="1613" spans="1:14" ht="12.7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</row>
    <row r="1614" spans="1:14" ht="12.7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</row>
    <row r="1615" spans="1:14" ht="12.7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</row>
    <row r="1616" spans="1:14" ht="12.7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</row>
    <row r="1617" spans="1:14" ht="12.7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</row>
    <row r="1618" spans="1:14" ht="12.7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</row>
    <row r="1619" spans="1:14" ht="12.7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</row>
    <row r="1620" spans="1:14" ht="12.7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</row>
    <row r="1621" spans="1:14" ht="12.7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</row>
    <row r="1622" spans="1:14" ht="12.7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</row>
    <row r="1623" spans="1:14" ht="12.7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</row>
    <row r="1624" spans="1:14" ht="12.7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</row>
    <row r="1625" spans="1:14" ht="12.7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</row>
    <row r="1626" spans="1:14" ht="12.7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</row>
    <row r="1627" spans="1:14" ht="12.7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</row>
    <row r="1628" spans="1:14" ht="12.7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</row>
    <row r="1629" spans="1:14" ht="12.7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</row>
    <row r="1630" spans="1:14" ht="12.7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</row>
    <row r="1631" spans="1:14" ht="12.7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</row>
    <row r="1632" spans="1:14" ht="12.7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</row>
    <row r="1633" spans="1:14" ht="12.7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</row>
    <row r="1634" spans="1:14" ht="12.7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</row>
    <row r="1635" spans="1:14" ht="12.7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</row>
    <row r="1636" spans="1:14" ht="12.7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</row>
    <row r="1637" spans="1:14" ht="12.7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</row>
    <row r="1638" spans="1:14" ht="12.7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</row>
    <row r="1639" spans="1:14" ht="12.7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</row>
    <row r="1640" spans="1:14" ht="12.7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</row>
    <row r="1641" spans="1:14" ht="12.7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</row>
    <row r="1642" spans="1:14" ht="12.7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</row>
    <row r="1643" spans="1:14" ht="12.7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</row>
    <row r="1644" spans="1:14" ht="12.7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</row>
    <row r="1645" spans="1:14" ht="12.7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</row>
    <row r="1646" spans="1:14" ht="12.7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</row>
    <row r="1647" spans="1:14" ht="12.7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</row>
    <row r="1648" spans="1:14" ht="12.7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</row>
    <row r="1649" spans="1:14" ht="12.7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</row>
    <row r="1650" spans="1:14" ht="12.7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</row>
    <row r="1651" spans="1:14" ht="12.7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</row>
    <row r="1652" spans="1:14" ht="12.7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</row>
    <row r="1653" spans="1:14" ht="12.7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</row>
    <row r="1654" spans="1:14" ht="12.7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</row>
    <row r="1655" spans="1:14" ht="12.7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</row>
    <row r="1656" spans="1:14" ht="12.7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</row>
    <row r="1657" spans="1:14" ht="12.7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</row>
    <row r="1658" spans="1:14" ht="12.7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</row>
    <row r="1659" spans="1:14" ht="12.7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</row>
    <row r="1660" spans="1:14" ht="12.7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</row>
    <row r="1661" spans="1:14" ht="12.7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</row>
    <row r="1662" spans="1:14" ht="12.7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</row>
    <row r="1663" spans="1:14" ht="12.7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</row>
    <row r="1664" spans="1:14" ht="12.7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</row>
    <row r="1665" spans="1:14" ht="12.7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</row>
    <row r="1666" spans="1:14" ht="12.7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</row>
    <row r="1667" spans="1:14" ht="12.7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</row>
    <row r="1668" spans="1:14" ht="12.7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</row>
    <row r="1669" spans="1:14" ht="12.7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</row>
    <row r="1670" spans="1:14" ht="12.7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</row>
    <row r="1671" spans="1:14" ht="12.7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</row>
    <row r="1672" spans="1:14" ht="12.7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</row>
    <row r="1673" spans="1:14" ht="12.7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</row>
    <row r="1674" spans="1:14" ht="12.7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</row>
    <row r="1675" spans="1:14" ht="12.7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</row>
    <row r="1676" spans="1:14" ht="12.7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</row>
    <row r="1677" spans="1:14" ht="12.7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</row>
    <row r="1678" spans="1:14" ht="12.7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</row>
    <row r="1679" spans="1:14" ht="12.7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</row>
    <row r="1680" spans="1:14" ht="12.7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</row>
    <row r="1681" spans="1:14" ht="12.7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</row>
    <row r="1682" spans="1:14" ht="12.7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</row>
    <row r="1683" spans="1:14" ht="12.7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</row>
    <row r="1684" spans="1:14" ht="12.7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</row>
    <row r="1685" spans="1:14" ht="12.7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</row>
    <row r="1686" spans="1:14" ht="12.7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</row>
    <row r="1687" spans="1:14" ht="12.7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</row>
    <row r="1688" spans="1:14" ht="12.7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</row>
    <row r="1689" spans="1:14" ht="12.7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</row>
    <row r="1690" spans="1:14" ht="12.7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</row>
    <row r="1691" spans="1:14" ht="12.7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</row>
    <row r="1692" spans="1:14" ht="12.7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</row>
    <row r="1693" spans="1:14" ht="12.7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</row>
    <row r="1694" spans="1:14" ht="12.7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</row>
    <row r="1695" spans="1:14" ht="12.7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</row>
    <row r="1696" spans="1:14" ht="12.7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</row>
    <row r="1697" spans="1:14" ht="12.7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</row>
    <row r="1698" spans="1:14" ht="12.7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</row>
    <row r="1699" spans="1:14" ht="12.7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</row>
    <row r="1700" spans="1:14" ht="12.7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</row>
    <row r="1701" spans="1:14" ht="12.7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</row>
    <row r="1702" spans="1:14" ht="12.7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</row>
    <row r="1703" spans="1:14" ht="12.7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</row>
    <row r="1704" spans="1:14" ht="12.7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</row>
    <row r="1705" spans="1:14" ht="12.7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</row>
    <row r="1706" spans="1:14" ht="12.7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</row>
    <row r="1707" spans="1:14" ht="12.7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</row>
    <row r="1708" spans="1:14" ht="12.7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</row>
    <row r="1709" spans="1:14" ht="12.7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</row>
    <row r="1710" spans="1:14" ht="12.7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</row>
    <row r="1711" spans="1:14" ht="12.7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</row>
    <row r="1712" spans="1:14" ht="12.7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</row>
    <row r="1713" spans="1:14" ht="12.7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</row>
    <row r="1714" spans="1:14" ht="12.7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</row>
    <row r="1715" spans="1:14" ht="12.7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</row>
    <row r="1716" spans="1:14" ht="12.7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</row>
    <row r="1717" spans="1:14" ht="12.7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</row>
    <row r="1718" spans="1:14" ht="12.7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</row>
    <row r="1719" spans="1:14" ht="12.7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</row>
    <row r="1720" spans="1:14" ht="12.7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</row>
    <row r="1721" spans="1:14" ht="12.7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</row>
    <row r="1722" spans="1:14" ht="12.7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</row>
    <row r="1723" spans="1:14" ht="12.7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</row>
    <row r="1724" spans="1:14" ht="12.7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</row>
    <row r="1725" spans="1:14" ht="12.7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</row>
    <row r="1726" spans="1:14" ht="12.7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</row>
    <row r="1727" spans="1:14" ht="12.7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</row>
    <row r="1728" spans="1:14" ht="12.7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</row>
    <row r="1729" spans="1:14" ht="12.7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</row>
    <row r="1730" spans="1:14" ht="12.7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</row>
    <row r="1731" spans="1:14" ht="12.7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</row>
    <row r="1732" spans="1:14" ht="12.7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</row>
    <row r="1733" spans="1:14" ht="12.7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</row>
    <row r="1734" spans="1:14" ht="12.7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</row>
    <row r="1735" spans="1:14" ht="12.7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</row>
    <row r="1736" spans="1:14" ht="12.7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</row>
    <row r="1737" spans="1:14" ht="12.7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</row>
    <row r="1738" spans="1:14" ht="12.7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</row>
    <row r="1739" spans="1:14" ht="12.7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</row>
    <row r="1740" spans="1:14" ht="12.7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</row>
    <row r="1741" spans="1:14" ht="12.7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</row>
    <row r="1742" spans="1:14" ht="12.7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</row>
    <row r="1743" spans="1:14" ht="12.7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</row>
    <row r="1744" spans="1:14" ht="12.7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</row>
    <row r="1745" spans="1:14" ht="12.7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</row>
    <row r="1746" spans="1:14" ht="12.7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</row>
    <row r="1747" spans="1:14" ht="12.7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</row>
    <row r="1748" spans="1:14" ht="12.7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</row>
    <row r="1749" spans="1:14" ht="12.7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</row>
    <row r="1750" spans="1:14" ht="12.7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</row>
    <row r="1751" spans="1:14" ht="12.7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</row>
    <row r="1752" spans="1:14" ht="12.7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</row>
    <row r="1753" spans="1:14" ht="12.7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</row>
    <row r="1754" spans="1:14" ht="12.7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</row>
    <row r="1755" spans="1:14" ht="12.7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</row>
    <row r="1756" spans="1:14" ht="12.7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</row>
    <row r="1757" spans="1:14" ht="12.7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</row>
    <row r="1758" spans="1:14" ht="12.7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</row>
    <row r="1759" spans="1:14" ht="12.7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</row>
    <row r="1760" spans="1:14" ht="12.7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</row>
    <row r="1761" spans="1:14" ht="12.7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</row>
    <row r="1762" spans="1:14" ht="12.7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</row>
    <row r="1763" spans="1:14" ht="12.7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</row>
    <row r="1764" spans="1:14" ht="12.7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</row>
    <row r="1765" spans="1:14" ht="12.7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</row>
    <row r="1766" spans="1:14" ht="12.7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</row>
    <row r="1767" spans="1:14" ht="12.7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</row>
    <row r="1768" spans="1:14" ht="12.7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</row>
    <row r="1769" spans="1:14" ht="12.7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</row>
    <row r="1770" spans="1:14" ht="12.7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</row>
    <row r="1771" spans="1:14" ht="12.7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</row>
    <row r="1772" spans="1:14" ht="12.7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</row>
    <row r="1773" spans="1:14" ht="12.7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</row>
    <row r="1774" spans="1:14" ht="12.7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</row>
    <row r="1775" spans="1:14" ht="12.7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</row>
    <row r="1776" spans="1:14" ht="12.7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</row>
    <row r="1777" spans="1:14" ht="12.7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</row>
    <row r="1778" spans="1:14" ht="12.7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</row>
    <row r="1779" spans="1:14" ht="12.7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</row>
    <row r="1780" spans="1:14" ht="12.7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</row>
    <row r="1781" spans="1:14" ht="12.7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</row>
    <row r="1782" spans="1:14" ht="12.7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</row>
    <row r="1783" spans="1:14" ht="12.7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</row>
    <row r="1784" spans="1:14" ht="12.7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</row>
    <row r="1785" spans="1:14" ht="12.7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</row>
    <row r="1786" spans="1:14" ht="12.7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</row>
    <row r="1787" spans="1:14" ht="12.7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</row>
    <row r="1788" spans="1:14" ht="12.7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</row>
    <row r="1789" spans="1:14" ht="12.7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</row>
    <row r="1790" spans="1:14" ht="12.7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</row>
    <row r="1791" spans="1:14" ht="12.7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</row>
    <row r="1792" spans="1:14" ht="12.7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</row>
    <row r="1793" spans="1:14" ht="12.7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</row>
    <row r="1794" spans="1:14" ht="12.7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</row>
    <row r="1795" spans="1:14" ht="12.7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</row>
    <row r="1796" spans="1:14" ht="12.7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</row>
    <row r="1797" spans="1:14" ht="12.7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</row>
    <row r="1798" spans="1:14" ht="12.7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</row>
    <row r="1799" spans="1:14" ht="12.7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</row>
    <row r="1800" spans="1:14" ht="12.7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</row>
    <row r="1801" spans="1:14" ht="12.7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</row>
    <row r="1802" spans="1:14" ht="12.7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</row>
    <row r="1803" spans="1:14" ht="12.7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</row>
    <row r="1804" spans="1:14" ht="12.7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</row>
    <row r="1805" spans="1:14" ht="12.7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</row>
    <row r="1806" spans="1:14" ht="12.7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</row>
    <row r="1807" spans="1:14" ht="12.7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</row>
    <row r="1808" spans="1:14" ht="12.7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</row>
    <row r="1809" spans="1:14" ht="12.7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</row>
    <row r="1810" spans="1:14" ht="12.7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</row>
    <row r="1811" spans="1:14" ht="12.7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</row>
    <row r="1812" spans="1:14" ht="12.7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</row>
    <row r="1813" spans="1:14" ht="12.7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</row>
    <row r="1814" spans="1:14" ht="12.7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</row>
    <row r="1815" spans="1:14" ht="12.7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</row>
    <row r="1816" spans="1:14" ht="12.7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</row>
    <row r="1817" spans="1:14" ht="12.7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</row>
    <row r="1818" spans="1:14" ht="12.7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</row>
    <row r="1819" spans="1:14" ht="12.7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</row>
    <row r="1820" spans="1:14" ht="12.7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</row>
    <row r="1821" spans="1:14" ht="12.7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</row>
    <row r="1822" spans="1:14" ht="12.7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</row>
    <row r="1823" spans="1:14" ht="12.7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</row>
    <row r="1824" spans="1:14" ht="12.7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</row>
    <row r="1825" spans="1:14" ht="12.7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</row>
    <row r="1826" spans="1:14" ht="12.7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</row>
    <row r="1827" spans="1:14" ht="12.7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</row>
    <row r="1828" spans="1:14" ht="12.7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</row>
    <row r="1829" spans="1:14" ht="12.7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</row>
    <row r="1830" spans="1:14" ht="12.7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</row>
    <row r="1831" spans="1:14" ht="12.7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</row>
    <row r="1832" spans="1:14" ht="12.7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</row>
    <row r="1833" spans="1:14" ht="12.7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</row>
    <row r="1834" spans="1:14" ht="12.7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</row>
    <row r="1835" spans="1:14" ht="12.7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</row>
    <row r="1836" spans="1:14" ht="12.7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</row>
    <row r="1837" spans="1:14" ht="12.7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</row>
    <row r="1838" spans="1:14" ht="12.7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</row>
    <row r="1839" spans="1:14" ht="12.7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</row>
    <row r="1840" spans="1:14" ht="12.7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</row>
    <row r="1841" spans="1:14" ht="12.7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</row>
    <row r="1842" spans="1:14" ht="12.7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</row>
    <row r="1843" spans="1:14" ht="12.7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</row>
    <row r="1844" spans="1:14" ht="12.7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</row>
    <row r="1845" spans="1:14" ht="12.7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</row>
    <row r="1846" spans="1:14" ht="12.7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</row>
    <row r="1847" spans="1:14" ht="12.7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</row>
    <row r="1848" spans="1:14" ht="12.7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</row>
    <row r="1849" spans="1:14" ht="12.7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</row>
    <row r="1850" spans="1:14" ht="12.7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</row>
    <row r="1851" spans="1:14" ht="12.7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</row>
    <row r="1852" spans="1:14" ht="12.7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</row>
    <row r="1853" spans="1:14" ht="12.7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</row>
    <row r="1854" spans="1:14" ht="12.7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</row>
    <row r="1855" spans="1:14" ht="12.7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</row>
    <row r="1856" spans="1:14" ht="12.7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</row>
    <row r="1857" spans="1:14" ht="12.7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</row>
    <row r="1858" spans="1:14" ht="12.7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</row>
    <row r="1859" spans="1:14" ht="12.7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</row>
    <row r="1860" spans="1:14" ht="12.7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</row>
    <row r="1861" spans="1:14" ht="12.7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</row>
    <row r="1862" spans="1:14" ht="12.7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</row>
    <row r="1863" spans="1:14" ht="12.7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</row>
    <row r="1864" spans="1:14" ht="12.7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</row>
    <row r="1865" spans="1:14" ht="12.7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</row>
    <row r="1866" spans="1:14" ht="12.7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</row>
    <row r="1867" spans="1:14" ht="12.7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</row>
    <row r="1868" spans="1:14" ht="12.7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</row>
    <row r="1869" spans="1:14" ht="12.7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</row>
    <row r="1870" spans="1:14" ht="12.7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</row>
    <row r="1871" spans="1:14" ht="12.7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</row>
    <row r="1872" spans="1:14" ht="12.7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</row>
    <row r="1873" spans="1:14" ht="12.7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</row>
    <row r="1874" spans="1:14" ht="12.7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</row>
    <row r="1875" spans="1:14" ht="12.7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</row>
    <row r="1876" spans="1:14" ht="12.7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</row>
    <row r="1877" spans="1:14" ht="12.7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</row>
    <row r="1878" spans="1:14" ht="12.7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</row>
    <row r="1879" spans="1:14" ht="12.7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</row>
    <row r="1880" spans="1:14" ht="12.7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</row>
    <row r="1881" spans="1:14" ht="12.7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</row>
    <row r="1882" spans="1:14" ht="12.7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</row>
    <row r="1883" spans="1:14" ht="12.7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</row>
    <row r="1884" spans="1:14" ht="12.7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</row>
    <row r="1885" spans="1:14" ht="12.7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</row>
    <row r="1886" spans="1:14" ht="12.7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</row>
    <row r="1887" spans="1:14" ht="12.7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</row>
    <row r="1888" spans="1:14" ht="12.7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</row>
    <row r="1889" spans="1:14" ht="12.7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</row>
    <row r="1890" spans="1:14" ht="12.7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</row>
    <row r="1891" spans="1:14" ht="12.7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</row>
    <row r="1892" spans="1:14" ht="12.7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</row>
    <row r="1893" spans="1:14" ht="12.7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</row>
    <row r="1894" spans="1:14" ht="12.7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</row>
    <row r="1895" spans="1:14" ht="12.7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</row>
    <row r="1896" spans="1:14" ht="12.7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</row>
    <row r="1897" spans="1:14" ht="12.7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</row>
    <row r="1898" spans="1:14" ht="12.7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</row>
    <row r="1899" spans="1:14" ht="12.7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</row>
    <row r="1900" spans="1:14" ht="12.7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</row>
    <row r="1901" spans="1:14" ht="12.7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</row>
    <row r="1902" spans="1:14" ht="12.7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</row>
    <row r="1903" spans="1:14" ht="12.7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</row>
    <row r="1904" spans="1:14" ht="12.7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</row>
    <row r="1905" spans="1:14" ht="12.7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</row>
    <row r="1906" spans="1:14" ht="12.7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</row>
    <row r="1907" spans="1:14" ht="12.7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</row>
    <row r="1908" spans="1:14" ht="12.7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</row>
    <row r="1909" spans="1:14" ht="12.7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</row>
    <row r="1910" spans="1:14" ht="12.7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</row>
    <row r="1911" spans="1:14" ht="12.7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</row>
    <row r="1912" spans="1:14" ht="12.7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</row>
    <row r="1913" spans="1:14" ht="12.7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</row>
    <row r="1914" spans="1:14" ht="12.7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</row>
    <row r="1915" spans="1:14" ht="12.7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</row>
    <row r="1916" spans="1:14" ht="12.7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</row>
    <row r="1917" spans="1:14" ht="12.7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</row>
    <row r="1918" spans="1:14" ht="12.7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</row>
    <row r="1919" spans="1:14" ht="12.7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</row>
    <row r="1920" spans="1:14" ht="12.7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</row>
    <row r="1921" spans="1:14" ht="12.7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</row>
    <row r="1922" spans="1:14" ht="12.7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</row>
    <row r="1923" spans="1:14" ht="12.7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</row>
    <row r="1924" spans="1:14" ht="12.7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</row>
    <row r="1925" spans="1:14" ht="12.7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</row>
    <row r="1926" spans="1:14" ht="12.7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</row>
    <row r="1927" spans="1:14" ht="12.7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</row>
    <row r="1928" spans="1:14" ht="12.7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</row>
    <row r="1929" spans="1:14" ht="12.7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</row>
    <row r="1930" spans="1:14" ht="12.7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</row>
    <row r="1931" spans="1:14" ht="12.7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</row>
    <row r="1932" spans="1:14" ht="12.7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</row>
    <row r="1933" spans="1:14" ht="12.7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</row>
    <row r="1934" spans="1:14" ht="12.7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</row>
    <row r="1935" spans="1:14" ht="12.7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</row>
    <row r="1936" spans="1:14" ht="12.7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</row>
    <row r="1937" spans="1:14" ht="12.7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</row>
    <row r="1938" spans="1:14" ht="12.7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</row>
    <row r="1939" spans="1:14" ht="12.7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</row>
    <row r="1940" spans="1:14" ht="12.7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</row>
    <row r="1941" spans="1:14" ht="12.7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</row>
    <row r="1942" spans="1:14" ht="12.7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</row>
    <row r="1943" spans="1:14" ht="12.7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</row>
    <row r="1944" spans="1:14" ht="12.7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</row>
    <row r="1945" spans="1:14" ht="12.7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</row>
    <row r="1946" spans="1:14" ht="12.7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</row>
    <row r="1947" spans="1:14" ht="12.7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</row>
    <row r="1948" spans="1:14" ht="12.7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</row>
    <row r="1949" spans="1:14" ht="12.7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</row>
    <row r="1950" spans="1:14" ht="12.7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</row>
    <row r="1951" spans="1:14" ht="12.7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</row>
    <row r="1952" spans="1:14" ht="12.7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</row>
    <row r="1953" spans="1:14" ht="12.7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</row>
    <row r="1954" spans="1:14" ht="12.7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</row>
    <row r="1955" spans="1:14" ht="12.7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</row>
    <row r="1956" spans="1:14" ht="12.7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</row>
    <row r="1957" spans="1:14" ht="12.7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</row>
    <row r="1958" spans="1:14" ht="12.7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</row>
    <row r="1959" spans="1:14" ht="12.7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</row>
    <row r="1960" spans="1:14" ht="12.7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</row>
    <row r="1961" spans="1:14" ht="12.7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</row>
    <row r="1962" spans="1:14" ht="12.7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</row>
    <row r="1963" spans="1:14" ht="12.7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</row>
    <row r="1964" spans="1:14" ht="12.7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</row>
    <row r="1965" spans="1:14" ht="12.7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</row>
    <row r="1966" spans="1:14" ht="12.7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</row>
    <row r="1967" spans="1:14" ht="12.7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</row>
    <row r="1968" spans="1:14" ht="12.7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</row>
    <row r="1969" spans="1:14" ht="12.7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</row>
    <row r="1970" spans="1:14" ht="12.7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</row>
    <row r="1971" spans="1:14" ht="12.7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</row>
    <row r="1972" spans="1:14" ht="12.7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</row>
    <row r="1973" spans="1:14" ht="12.7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</row>
    <row r="1974" spans="1:14" ht="12.7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</row>
    <row r="1975" spans="1:14" ht="12.7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</row>
    <row r="1976" spans="1:14" ht="12.7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</row>
    <row r="1977" spans="1:14" ht="12.7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</row>
    <row r="1978" spans="1:14" ht="12.7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</row>
    <row r="1979" spans="1:14" ht="12.7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</row>
    <row r="1980" spans="1:14" ht="12.7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</row>
    <row r="1981" spans="1:14" ht="12.7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</row>
    <row r="1982" spans="1:14" ht="12.7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</row>
    <row r="1983" spans="1:14" ht="12.7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</row>
    <row r="1984" spans="1:14" ht="12.7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</row>
    <row r="1985" spans="1:14" ht="12.7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</row>
    <row r="1986" spans="1:14" ht="12.7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</row>
    <row r="1987" spans="1:14" ht="12.7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</row>
    <row r="1988" spans="1:14" ht="12.7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</row>
    <row r="1989" spans="1:14" ht="12.7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</row>
    <row r="1990" spans="1:14" ht="12.7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</row>
    <row r="1991" spans="1:14" ht="12.7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</row>
    <row r="1992" spans="1:14" ht="12.7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</row>
    <row r="1993" spans="1:14" ht="12.7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</row>
    <row r="1994" spans="1:14" ht="12.7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</row>
    <row r="1995" spans="1:14" ht="12.7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</row>
    <row r="1996" spans="1:14" ht="12.7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</row>
    <row r="1997" spans="1:14" ht="12.7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</row>
    <row r="1998" spans="1:14" ht="12.7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</row>
    <row r="1999" spans="1:14" ht="12.7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</row>
    <row r="2000" spans="1:14" ht="12.7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</row>
    <row r="2001" spans="1:14" ht="12.7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</row>
    <row r="2002" spans="1:14" ht="12.7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</row>
    <row r="2003" spans="1:14" ht="12.7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</row>
    <row r="2004" spans="1:14" ht="12.7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</row>
    <row r="2005" spans="1:14" ht="12.7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</row>
    <row r="2006" spans="1:14" ht="12.7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</row>
    <row r="2007" spans="1:14" ht="12.7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</row>
    <row r="2008" spans="1:14" ht="12.7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</row>
    <row r="2009" spans="1:14" ht="12.7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</row>
    <row r="2010" spans="1:14" ht="12.7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</row>
    <row r="2011" spans="1:14" ht="12.7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</row>
    <row r="2012" spans="1:14" ht="12.7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</row>
    <row r="2013" spans="1:14" ht="12.7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</row>
    <row r="2014" spans="1:14" ht="12.7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</row>
    <row r="2015" spans="1:14" ht="12.7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</row>
    <row r="2016" spans="1:14" ht="12.7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</row>
    <row r="2017" spans="1:14" ht="12.7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</row>
    <row r="2018" spans="1:14" ht="12.7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</row>
    <row r="2019" spans="1:14" ht="12.7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</row>
    <row r="2020" spans="1:14" ht="12.7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</row>
    <row r="2021" spans="1:14" ht="12.7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</row>
    <row r="2022" spans="1:14" ht="12.7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</row>
    <row r="2023" spans="1:14" ht="12.7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</row>
    <row r="2024" spans="1:14" ht="12.7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</row>
    <row r="2025" spans="1:14" ht="12.7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</row>
    <row r="2026" spans="1:14" ht="12.7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</row>
    <row r="2027" spans="1:14" ht="12.7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</row>
    <row r="2028" spans="1:14" ht="12.7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</row>
    <row r="2029" spans="1:14" ht="12.7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</row>
    <row r="2030" spans="1:14" ht="12.7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</row>
    <row r="2031" spans="1:14" ht="12.7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</row>
    <row r="2032" spans="1:14" ht="12.7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</row>
    <row r="2033" spans="1:14" ht="12.7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</row>
    <row r="2034" spans="1:14" ht="12.7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</row>
    <row r="2035" spans="1:14" ht="12.7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</row>
    <row r="2036" spans="1:14" ht="12.7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</row>
    <row r="2037" spans="1:14" ht="12.7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</row>
    <row r="2038" spans="1:14" ht="12.7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</row>
    <row r="2039" spans="1:14" ht="12.7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</row>
    <row r="2040" spans="1:14" ht="12.7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</row>
    <row r="2041" spans="1:14" ht="12.7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</row>
    <row r="2042" spans="1:14" ht="12.7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</row>
    <row r="2043" spans="1:14" ht="12.7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</row>
    <row r="2044" spans="1:14" ht="12.7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</row>
    <row r="2045" spans="1:14" ht="12.7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</row>
    <row r="2046" spans="1:14" ht="12.7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</row>
    <row r="2047" spans="1:14" ht="12.7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</row>
    <row r="2048" spans="1:14" ht="12.7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</row>
    <row r="2049" spans="1:14" ht="12.7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</row>
    <row r="2050" spans="1:14" ht="12.7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</row>
    <row r="2051" spans="1:14" ht="12.7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</row>
    <row r="2052" spans="1:14" ht="12.7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</row>
    <row r="2053" spans="1:14" ht="12.7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</row>
    <row r="2054" spans="1:14" ht="12.7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</row>
    <row r="2055" spans="1:14" ht="12.7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</row>
    <row r="2056" spans="1:14" ht="12.7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</row>
    <row r="2057" spans="1:14" ht="12.7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</row>
    <row r="2058" spans="1:14" ht="12.7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</row>
    <row r="2059" spans="1:14" ht="12.7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</row>
    <row r="2060" spans="1:14" ht="12.7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</row>
    <row r="2061" spans="1:14" ht="12.7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</row>
    <row r="2062" spans="1:14" ht="12.7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</row>
    <row r="2063" spans="1:14" ht="12.7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</row>
    <row r="2064" spans="1:14" ht="12.7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</row>
    <row r="2065" spans="1:14" ht="12.7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</row>
    <row r="2066" spans="1:14" ht="12.7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</row>
    <row r="2067" spans="1:14" ht="12.7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</row>
    <row r="2068" spans="1:14" ht="12.7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</row>
    <row r="2069" spans="1:14" ht="12.7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</row>
    <row r="2070" spans="1:14" ht="12.7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</row>
    <row r="2071" spans="1:14" ht="12.7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</row>
    <row r="2072" spans="1:14" ht="12.7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</row>
    <row r="2073" spans="1:14" ht="12.7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</row>
    <row r="2074" spans="1:14" ht="12.7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</row>
    <row r="2075" spans="1:14" ht="12.7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</row>
    <row r="2076" spans="1:14" ht="12.7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</row>
    <row r="2077" spans="1:14" ht="12.7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</row>
    <row r="2078" spans="1:14" ht="12.7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</row>
    <row r="2079" spans="1:14" ht="12.7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</row>
    <row r="2080" spans="1:14" ht="12.7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</row>
    <row r="2081" spans="1:14" ht="12.7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</row>
    <row r="2082" spans="1:14" ht="12.7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</row>
    <row r="2083" spans="1:14" ht="12.7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</row>
    <row r="2084" spans="1:14" ht="12.7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</row>
    <row r="2085" spans="1:14" ht="12.7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</row>
    <row r="2086" spans="1:14" ht="12.7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</row>
    <row r="2087" spans="1:14" ht="12.7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</row>
    <row r="2088" spans="1:14" ht="12.7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</row>
    <row r="2089" spans="1:14" ht="12.7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</row>
    <row r="2090" spans="1:14" ht="12.7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</row>
    <row r="2091" spans="1:14" ht="12.7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</row>
    <row r="2092" spans="1:14" ht="12.7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</row>
    <row r="2093" spans="1:14" ht="12.7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</row>
    <row r="2094" spans="1:14" ht="12.7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</row>
    <row r="2095" spans="1:14" ht="12.7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</row>
    <row r="2096" spans="1:14" ht="12.7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</row>
    <row r="2097" spans="1:14" ht="12.7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</row>
    <row r="2098" spans="1:14" ht="12.7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</row>
    <row r="2099" spans="1:14" ht="12.7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</row>
    <row r="2100" spans="1:14" ht="12.7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</row>
    <row r="2101" spans="1:14" ht="12.7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</row>
    <row r="2102" spans="1:14" ht="12.7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</row>
    <row r="2103" spans="1:14" ht="12.7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</row>
    <row r="2104" spans="1:14" ht="12.7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</row>
    <row r="2105" spans="1:14" ht="12.7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</row>
    <row r="2106" spans="1:14" ht="12.7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</row>
    <row r="2107" spans="1:14" ht="12.7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</row>
    <row r="2108" spans="1:14" ht="12.7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</row>
    <row r="2109" spans="1:14" ht="12.7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</row>
    <row r="2110" spans="1:14" ht="12.7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</row>
    <row r="2111" spans="1:14" ht="12.7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</row>
    <row r="2112" spans="1:14" ht="12.7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</row>
    <row r="2113" spans="1:14" ht="12.7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</row>
    <row r="2114" spans="1:14" ht="12.7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</row>
    <row r="2115" spans="1:14" ht="12.7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</row>
    <row r="2116" spans="1:14" ht="12.7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</row>
    <row r="2117" spans="1:14" ht="12.7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</row>
    <row r="2118" spans="1:14" ht="12.7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</row>
    <row r="2119" spans="1:14" ht="12.7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</row>
    <row r="2120" spans="1:14" ht="12.7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</row>
    <row r="2121" spans="1:14" ht="12.7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</row>
    <row r="2122" spans="1:14" ht="12.7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</row>
    <row r="2123" spans="1:14" ht="12.7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</row>
    <row r="2124" spans="1:14" ht="12.7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</row>
    <row r="2125" spans="1:14" ht="12.7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</row>
    <row r="2126" spans="1:14" ht="12.7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</row>
    <row r="2127" spans="1:14" ht="12.7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</row>
    <row r="2128" spans="1:14" ht="12.7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</row>
    <row r="2129" spans="1:14" ht="12.7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</row>
    <row r="2130" spans="1:14" ht="12.7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</row>
    <row r="2131" spans="1:14" ht="12.7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</row>
    <row r="2132" spans="1:14" ht="12.7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</row>
    <row r="2133" spans="1:14" ht="12.7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</row>
    <row r="2134" spans="1:14" ht="12.7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</row>
    <row r="2135" spans="1:14" ht="12.7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</row>
    <row r="2136" spans="1:14" ht="12.7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</row>
    <row r="2137" spans="1:14" ht="12.7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</row>
    <row r="2138" spans="1:14" ht="12.7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</row>
    <row r="2139" spans="1:14" ht="12.7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</row>
    <row r="2140" spans="1:14" ht="12.7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</row>
    <row r="2141" spans="1:14" ht="12.7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</row>
    <row r="2142" spans="1:14" ht="12.7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</row>
    <row r="2143" spans="1:14" ht="12.7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</row>
    <row r="2144" spans="1:14" ht="12.7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</row>
    <row r="2145" spans="1:14" ht="12.7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</row>
    <row r="2146" spans="1:14" ht="12.7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</row>
    <row r="2147" spans="1:14" ht="12.7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</row>
    <row r="2148" spans="1:14" ht="12.7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</row>
    <row r="2149" spans="1:14" ht="12.7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</row>
    <row r="2150" spans="1:14" ht="12.7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</row>
    <row r="2151" spans="1:14" ht="12.7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</row>
    <row r="2152" spans="1:14" ht="12.7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</row>
    <row r="2153" spans="1:14" ht="12.7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</row>
    <row r="2154" spans="1:14" ht="12.7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</row>
    <row r="2155" spans="1:14" ht="12.7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</row>
    <row r="2156" spans="1:14" ht="12.7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</row>
    <row r="2157" spans="1:14" ht="12.7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</row>
    <row r="2158" spans="1:14" ht="12.7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</row>
    <row r="2159" spans="1:14" ht="12.7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</row>
    <row r="2160" spans="1:14" ht="12.7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</row>
    <row r="2161" spans="1:14" ht="12.7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</row>
    <row r="2162" spans="1:14" ht="12.7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</row>
    <row r="2163" spans="1:14" ht="12.7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</row>
    <row r="2164" spans="1:14" ht="12.7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</row>
    <row r="2165" spans="1:14" ht="12.7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</row>
    <row r="2166" spans="1:14" ht="12.7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</row>
    <row r="2167" spans="1:14" ht="12.7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</row>
    <row r="2168" spans="1:14" ht="12.7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</row>
    <row r="2169" spans="1:14" ht="12.7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</row>
    <row r="2170" spans="1:14" ht="12.7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</row>
    <row r="2171" spans="1:14" ht="12.7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</row>
    <row r="2172" spans="1:14" ht="12.7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</row>
    <row r="2173" spans="1:14" ht="12.7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</row>
    <row r="2174" spans="1:14" ht="12.7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</row>
    <row r="2175" spans="1:14" ht="12.7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</row>
    <row r="2176" spans="1:14" ht="12.7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</row>
    <row r="2177" spans="1:14" ht="12.7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</row>
    <row r="2178" spans="1:14" ht="12.7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</row>
    <row r="2179" spans="1:14" ht="12.7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</row>
    <row r="2180" spans="1:14" ht="12.7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</row>
    <row r="2181" spans="1:14" ht="12.7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</row>
    <row r="2182" spans="1:14" ht="12.7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</row>
    <row r="2183" spans="1:14" ht="12.7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</row>
    <row r="2184" spans="1:14" ht="12.7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</row>
    <row r="2185" spans="1:14" ht="12.7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</row>
    <row r="2186" spans="1:14" ht="12.7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</row>
    <row r="2187" spans="1:14" ht="12.7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</row>
    <row r="2188" spans="1:14" ht="12.7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</row>
    <row r="2189" spans="1:14" ht="12.7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</row>
    <row r="2190" spans="1:14" ht="12.7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</row>
    <row r="2191" spans="1:14" ht="12.7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</row>
    <row r="2192" spans="1:14" ht="12.7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</row>
    <row r="2193" spans="1:14" ht="12.7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</row>
    <row r="2194" spans="1:14" ht="12.7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</row>
    <row r="2195" spans="1:14" ht="12.7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</row>
    <row r="2196" spans="1:14" ht="12.7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</row>
    <row r="2197" spans="1:14" ht="12.7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</row>
    <row r="2198" spans="1:14" ht="12.7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</row>
    <row r="2199" spans="1:14" ht="12.7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</row>
    <row r="2200" spans="1:14" ht="12.7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</row>
    <row r="2201" spans="1:14" ht="12.7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</row>
    <row r="2202" spans="1:14" ht="12.7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</row>
    <row r="2203" spans="1:14" ht="12.7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</row>
    <row r="2204" spans="1:14" ht="12.7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</row>
    <row r="2205" spans="1:14" ht="12.7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</row>
    <row r="2206" spans="1:14" ht="12.7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</row>
    <row r="2207" spans="1:14" ht="12.7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</row>
    <row r="2208" spans="1:14" ht="12.7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</row>
    <row r="2209" spans="1:14" ht="12.7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</row>
    <row r="2210" spans="1:14" ht="12.7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</row>
    <row r="2211" spans="1:14" ht="12.7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</row>
    <row r="2212" spans="1:14" ht="12.7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</row>
    <row r="2213" spans="1:14" ht="12.7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</row>
    <row r="2214" spans="1:14" ht="12.7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</row>
    <row r="2215" spans="1:14" ht="12.7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</row>
    <row r="2216" spans="1:14" ht="12.7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</row>
    <row r="2217" spans="1:14" ht="12.7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</row>
    <row r="2218" spans="1:14" ht="12.7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</row>
    <row r="2219" spans="1:14" ht="12.7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</row>
    <row r="2220" spans="1:14" ht="12.7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</row>
    <row r="2221" spans="1:14" ht="12.7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</row>
    <row r="2222" spans="1:14" ht="12.7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</row>
    <row r="2223" spans="1:14" ht="12.7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</row>
    <row r="2224" spans="1:14" ht="12.7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</row>
    <row r="2225" spans="1:14" ht="12.7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</row>
    <row r="2226" spans="1:14" ht="12.7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</row>
    <row r="2227" spans="1:14" ht="12.7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</row>
    <row r="2228" spans="1:14" ht="12.7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</row>
    <row r="2229" spans="1:14" ht="12.7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</row>
    <row r="2230" spans="1:14" ht="12.7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</row>
    <row r="2231" spans="1:14" ht="12.7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</row>
    <row r="2232" spans="1:14" ht="12.7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</row>
    <row r="2233" spans="1:14" ht="12.7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</row>
    <row r="2234" spans="1:14" ht="12.7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</row>
    <row r="2235" spans="1:14" ht="12.7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</row>
    <row r="2236" spans="1:14" ht="12.7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</row>
    <row r="2237" spans="1:14" ht="12.7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</row>
    <row r="2238" spans="1:14" ht="12.7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</row>
    <row r="2239" spans="1:14" ht="12.7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</row>
    <row r="2240" spans="1:14" ht="12.7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</row>
    <row r="2241" spans="1:14" ht="12.7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</row>
    <row r="2242" spans="1:14" ht="12.7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</row>
    <row r="2243" spans="1:14" ht="12.7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</row>
    <row r="2244" spans="1:14" ht="12.7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</row>
    <row r="2245" spans="1:14" ht="12.7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</row>
    <row r="2246" spans="1:14" ht="12.7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</row>
    <row r="2247" spans="1:14" ht="12.7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</row>
    <row r="2248" spans="1:14" ht="12.7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</row>
    <row r="2249" spans="1:14" ht="12.7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</row>
    <row r="2250" spans="1:14" ht="12.7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</row>
    <row r="2251" spans="1:14" ht="12.7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</row>
    <row r="2252" spans="1:14" ht="12.7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</row>
    <row r="2253" spans="1:14" ht="12.7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</row>
    <row r="2254" spans="1:14" ht="12.7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</row>
    <row r="2255" spans="1:14" ht="12.7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</row>
    <row r="2256" spans="1:14" ht="12.7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</row>
    <row r="2257" spans="1:14" ht="12.7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</row>
    <row r="2258" spans="1:14" ht="12.7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</row>
    <row r="2259" spans="1:14" ht="12.7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</row>
    <row r="2260" spans="1:14" ht="12.7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</row>
    <row r="2261" spans="1:14" ht="12.7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</row>
    <row r="2262" spans="1:14" ht="12.7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</row>
    <row r="2263" spans="1:14" ht="12.7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</row>
    <row r="2264" spans="1:14" ht="12.7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</row>
    <row r="2265" spans="1:14" ht="12.7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</row>
    <row r="2266" spans="1:14" ht="12.7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</row>
    <row r="2267" spans="1:14" ht="12.7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</row>
    <row r="2268" spans="1:14" ht="12.7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</row>
    <row r="2269" spans="1:14" ht="12.7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</row>
    <row r="2270" spans="1:14" ht="12.7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</row>
  </sheetData>
  <sheetProtection selectLockedCells="1"/>
  <mergeCells count="19">
    <mergeCell ref="B1:E1"/>
    <mergeCell ref="H1:L1"/>
    <mergeCell ref="B2:E2"/>
    <mergeCell ref="H2:L2"/>
    <mergeCell ref="B3:E3"/>
    <mergeCell ref="H3:L3"/>
    <mergeCell ref="H4:L4"/>
    <mergeCell ref="C5:E5"/>
    <mergeCell ref="H5:L5"/>
    <mergeCell ref="C6:E6"/>
    <mergeCell ref="I6:L6"/>
    <mergeCell ref="C7:E7"/>
    <mergeCell ref="H7:L7"/>
    <mergeCell ref="A8:E8"/>
    <mergeCell ref="H8:L8"/>
    <mergeCell ref="A98:E98"/>
    <mergeCell ref="G98:L98"/>
    <mergeCell ref="A9:E9"/>
    <mergeCell ref="G9:L9"/>
  </mergeCells>
  <printOptions horizontalCentered="1"/>
  <pageMargins left="0.1968503937007874" right="0.15748031496062992" top="0.15748031496062992" bottom="0.15748031496062992" header="0.15748031496062992" footer="0.15748031496062992"/>
  <pageSetup horizontalDpi="600" verticalDpi="600" orientation="portrait" paperSize="9" r:id="rId1"/>
  <colBreaks count="1" manualBreakCount="1">
    <brk id="6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2013-12-19T14:53:31Z</cp:lastPrinted>
  <dcterms:created xsi:type="dcterms:W3CDTF">2013-12-19T11:42:44Z</dcterms:created>
  <dcterms:modified xsi:type="dcterms:W3CDTF">2014-01-29T19:55:57Z</dcterms:modified>
  <cp:category/>
  <cp:version/>
  <cp:contentType/>
  <cp:contentStatus/>
</cp:coreProperties>
</file>